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8" documentId="120_S{2AC9BD13-BADA-5192-A53E-5A8FF88502F6}" xr6:coauthVersionLast="47" xr6:coauthVersionMax="47" xr10:uidLastSave="{F9E4AC7D-E5D8-4643-8FD3-72BA9B52B3B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G4" i="4"/>
  <c r="G5"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3" i="4"/>
  <c r="G3" i="4"/>
  <c r="I3" i="4"/>
  <c r="J3" i="4"/>
  <c r="L3"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<sst xmlns="http://schemas.openxmlformats.org/spreadsheetml/2006/main" count="180277" uniqueCount="39121">
  <si>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</si>
  <si>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</si>
  <si>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</si>
  <si>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</si>
  <si>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</si>
  <si>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</si>
  <si>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</si>
  <si>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</si>
  <si>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</si>
  <si>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</si>
  <si>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</si>
  <si>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</si>
  <si>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</si>
  <si>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</si>
  <si>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</si>
  <si>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</si>
  <si>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</si>
  <si>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</si>
  <si>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</si>
  <si>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</si>
  <si>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</si>
  <si>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</si>
  <si>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</si>
  <si>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</si>
  <si>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</si>
  <si>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</si>
  <si>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</si>
  <si>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</si>
  <si>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</si>
  <si>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</si>
  <si>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</si>
  <si>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</si>
  <si>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</si>
  <si>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</si>
  <si>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</si>
  <si>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</si>
  <si>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</si>
  <si>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</si>
  <si>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</si>
  <si>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</si>
  <si>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</si>
  <si>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</si>
  <si>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</si>
  <si>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</si>
  <si>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</si>
  <si>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</si>
  <si>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</si>
  <si>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</si>
  <si>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</si>
  <si>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</si>
  <si>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</si>
  <si>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</si>
  <si>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</si>
  <si>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</si>
  <si>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</si>
  <si>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</si>
  <si>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</si>
  <si>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</si>
  <si>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</si>
  <si>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</si>
  <si>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</si>
  <si>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</si>
  <si>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</si>
  <si>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</si>
  <si>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</si>
  <si>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</si>
  <si>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</si>
  <si>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</si>
  <si>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</si>
  <si>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</si>
  <si>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</si>
  <si>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</si>
  <si>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</si>
  <si>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</si>
  <si>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</si>
  <si>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</si>
  <si>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</si>
  <si>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</si>
  <si>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</si>
  <si>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</si>
  <si>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</si>
  <si>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</si>
  <si>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</si>
  <si>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</si>
  <si>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</si>
  <si>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</si>
  <si>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</si>
  <si>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</si>
  <si>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</si>
  <si>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</si>
  <si>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</si>
  <si>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</si>
  <si>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</si>
  <si>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</si>
  <si>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</si>
  <si>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</si>
  <si>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</si>
  <si>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</si>
  <si>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</si>
  <si>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</si>
  <si>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</si>
  <si>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</si>
  <si>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</si>
  <si>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</si>
  <si>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</si>
  <si>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</si>
  <si>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</si>
  <si>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</si>
  <si>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</si>
  <si>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</si>
  <si>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</si>
  <si>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</si>
  <si>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</si>
  <si>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</si>
  <si>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</si>
  <si>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</si>
  <si>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</si>
  <si>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</si>
  <si>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</si>
  <si>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</si>
  <si>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</si>
  <si>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</si>
  <si>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</si>
  <si>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</si>
  <si>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</si>
  <si>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</si>
  <si>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</si>
  <si>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</si>
  <si>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</si>
  <si>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</si>
  <si>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</si>
  <si>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</si>
  <si>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</si>
  <si>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</si>
  <si>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</si>
  <si>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</si>
  <si>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</si>
  <si>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</si>
  <si>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</si>
  <si>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</si>
  <si>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</si>
  <si>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</si>
  <si>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</si>
  <si>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</si>
  <si>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</si>
  <si>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</si>
  <si>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</si>
  <si>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</si>
  <si>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</si>
  <si>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</si>
  <si>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</si>
  <si>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</si>
  <si>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</si>
  <si>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</si>
  <si>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</si>
  <si>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</si>
  <si>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</si>
  <si>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</si>
  <si>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</si>
  <si>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</si>
  <si>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</si>
  <si>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</si>
  <si>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</si>
  <si>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</si>
  <si>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</si>
  <si>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</si>
  <si>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</si>
  <si>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</si>
  <si>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</si>
  <si>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</si>
  <si>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</si>
  <si>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</si>
  <si>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</si>
  <si>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</si>
  <si>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</si>
  <si>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</si>
  <si>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</si>
  <si>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</si>
  <si>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</si>
  <si>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</si>
  <si>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</si>
  <si>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</si>
  <si>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</si>
  <si>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</si>
  <si>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</si>
  <si>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</si>
  <si>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</si>
  <si>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</si>
  <si>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</si>
  <si>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</si>
  <si>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</si>
  <si>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</si>
  <si>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</si>
  <si>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</si>
  <si>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</si>
  <si>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</si>
  <si>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</si>
  <si>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</si>
  <si>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</si>
  <si>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</si>
  <si>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</si>
  <si>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</si>
  <si>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</si>
  <si>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</si>
  <si>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</si>
  <si>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</si>
  <si>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</si>
  <si>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</si>
  <si>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</si>
  <si>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</si>
  <si>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</si>
  <si>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</si>
  <si>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</si>
  <si>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</si>
  <si>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</si>
  <si>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</si>
  <si>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</si>
  <si>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</si>
  <si>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</si>
  <si>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</si>
  <si>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</si>
  <si>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</si>
  <si>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</si>
  <si>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</si>
  <si>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</si>
  <si>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</si>
  <si>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</si>
  <si>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</si>
  <si>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</si>
  <si>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</si>
  <si>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</si>
  <si>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</si>
  <si>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</si>
  <si>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</si>
  <si>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</si>
  <si>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</si>
  <si>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</si>
  <si>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</si>
  <si>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</si>
  <si>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</si>
  <si>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</si>
  <si>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</si>
  <si>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</si>
  <si>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</si>
  <si>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</si>
  <si>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</si>
  <si>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</si>
  <si>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</si>
  <si>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</si>
  <si>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</si>
  <si>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</si>
  <si>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</si>
  <si>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</si>
  <si>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</si>
  <si>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</si>
  <si>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</si>
  <si>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</si>
  <si>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</si>
  <si>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</si>
  <si>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</si>
  <si>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</si>
  <si>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</si>
  <si>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</si>
  <si>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</si>
  <si>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</si>
  <si>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</si>
  <si>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</si>
  <si>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</si>
  <si>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</si>
  <si>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</si>
  <si>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</si>
  <si>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</si>
  <si>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</si>
  <si>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</si>
  <si>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</si>
  <si>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</si>
  <si>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</si>
  <si>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</si>
  <si>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</si>
  <si>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</si>
  <si>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</si>
  <si>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</si>
  <si>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</si>
  <si>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</si>
  <si>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</si>
  <si>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</si>
  <si>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</si>
  <si>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</si>
  <si>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</si>
  <si>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</si>
  <si>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</si>
  <si>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</si>
  <si>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</si>
  <si>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</si>
  <si>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</si>
  <si>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</si>
  <si>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</si>
  <si>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</si>
  <si>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</si>
  <si>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</si>
  <si>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</si>
  <si>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</si>
  <si>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</si>
  <si>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</si>
  <si>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</si>
  <si>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</si>
  <si>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</si>
  <si>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</si>
  <si>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</si>
  <si>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</si>
  <si>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</si>
  <si>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</si>
  <si>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</si>
  <si>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</si>
  <si>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</si>
  <si>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</si>
  <si>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</si>
  <si>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</si>
  <si>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</si>
  <si>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</si>
  <si>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</si>
  <si>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</si>
  <si>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</si>
  <si>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</si>
  <si>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</si>
  <si>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</si>
  <si>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</si>
  <si>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</si>
  <si>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</si>
  <si>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</si>
  <si>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</si>
  <si>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</si>
  <si>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</si>
  <si>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</si>
  <si>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</si>
  <si>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</si>
  <si>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</si>
  <si>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</si>
  <si>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</si>
  <si>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</si>
  <si>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</si>
  <si>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</si>
  <si>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</si>
  <si>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</si>
  <si>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</si>
  <si>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</si>
  <si>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</si>
  <si>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</si>
  <si>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</si>
  <si>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</si>
  <si>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</si>
  <si>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</si>
  <si>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</si>
  <si>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</si>
  <si>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</si>
  <si>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</si>
  <si>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</si>
  <si>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</si>
  <si>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</si>
  <si>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</si>
  <si>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</si>
  <si>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</si>
  <si>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</si>
  <si>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</si>
  <si>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</si>
  <si>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</si>
  <si>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</si>
  <si>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</si>
  <si>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</si>
  <si>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</si>
  <si>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</si>
  <si>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</si>
  <si>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</si>
  <si>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</si>
  <si>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</si>
  <si>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</si>
  <si>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</si>
  <si>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</si>
  <si>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</si>
  <si>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</si>
  <si>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</si>
  <si>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</si>
  <si>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</si>
  <si>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</si>
  <si>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</si>
  <si>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</si>
  <si>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</si>
  <si>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</si>
  <si>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</si>
  <si>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</si>
  <si>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</si>
  <si>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</si>
  <si>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</si>
  <si>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</si>
  <si>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</si>
  <si>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</si>
  <si>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</si>
  <si>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</si>
  <si>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</si>
  <si>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</si>
  <si>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</si>
  <si>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</si>
  <si>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</si>
  <si>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</si>
  <si>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</si>
  <si>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</si>
  <si>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</si>
  <si>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</si>
  <si>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</si>
  <si>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</si>
  <si>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</si>
  <si>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</si>
  <si>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</si>
  <si>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</si>
  <si>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</si>
  <si>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</si>
  <si>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</si>
  <si>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</si>
  <si>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</si>
  <si>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</si>
  <si>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</si>
  <si>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</si>
  <si>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</si>
  <si>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</si>
  <si>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</si>
  <si>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</si>
  <si>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</si>
  <si>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</si>
  <si>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</si>
  <si>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</si>
  <si>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</si>
  <si>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</si>
  <si>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</si>
  <si>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</si>
  <si>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</si>
  <si>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</si>
  <si>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</si>
  <si>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</si>
  <si>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</si>
  <si>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</si>
  <si>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</si>
  <si>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</si>
  <si>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</si>
  <si>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</si>
  <si>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</si>
  <si>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</si>
  <si>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</si>
  <si>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</si>
  <si>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</si>
  <si>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</si>
  <si>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</si>
  <si>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</si>
  <si>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</si>
  <si>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</si>
  <si>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</si>
  <si>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</si>
  <si>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</si>
  <si>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</si>
  <si>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</si>
  <si>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</si>
  <si>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</si>
  <si>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</si>
  <si>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</si>
  <si>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</si>
  <si>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</si>
  <si>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</si>
  <si>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</si>
  <si>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</si>
  <si>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</si>
  <si>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</si>
  <si>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</si>
  <si>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</si>
  <si>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</si>
  <si>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</si>
  <si>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</si>
  <si>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</si>
  <si>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</si>
  <si>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</si>
  <si>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</si>
  <si>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</si>
  <si>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</si>
  <si>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</si>
  <si>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</si>
  <si>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</si>
  <si>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</si>
  <si>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</si>
  <si>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</si>
  <si>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</si>
  <si>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</si>
  <si>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</si>
  <si>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</si>
  <si>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</si>
  <si>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</si>
  <si>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</si>
  <si>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</si>
  <si>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</si>
  <si>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</si>
  <si>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</si>
  <si>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</si>
  <si>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</si>
  <si>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</si>
  <si>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</si>
  <si>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</si>
  <si>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</si>
  <si>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</si>
  <si>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</si>
  <si>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</si>
  <si>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</si>
  <si>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</si>
  <si>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</si>
  <si>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</si>
  <si>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</si>
  <si>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</si>
  <si>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</si>
  <si>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</si>
  <si>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</si>
  <si>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</si>
  <si>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</si>
  <si>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</si>
  <si>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</si>
  <si>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</si>
  <si>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</si>
  <si>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</si>
  <si>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</si>
  <si>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</si>
  <si>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</si>
  <si>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</si>
  <si>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</si>
  <si>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</si>
  <si>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</si>
  <si>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</si>
  <si>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</si>
  <si>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</si>
  <si>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</si>
  <si>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</si>
  <si>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</si>
  <si>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</si>
  <si>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</si>
  <si>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</si>
  <si>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</si>
  <si>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</si>
  <si>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</si>
  <si>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</si>
  <si>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</si>
  <si>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</si>
  <si>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</si>
  <si>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</si>
  <si>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</si>
  <si>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</si>
  <si>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</si>
  <si>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</si>
  <si>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</si>
  <si>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</si>
  <si>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</si>
  <si>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</si>
  <si>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</si>
  <si>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</si>
  <si>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</si>
  <si>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</si>
  <si>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</si>
  <si>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</si>
  <si>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</si>
  <si>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</si>
  <si>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</si>
  <si>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</si>
  <si>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</si>
  <si>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</si>
  <si>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</si>
  <si>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</si>
  <si>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</si>
  <si>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</si>
  <si>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</si>
  <si>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</si>
  <si>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</si>
  <si>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</si>
  <si>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</si>
  <si>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</si>
  <si>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</si>
  <si>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</si>
  <si>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</si>
  <si>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</si>
  <si>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</si>
  <si>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</si>
  <si>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</si>
  <si>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</si>
  <si>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</si>
  <si>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</si>
  <si>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</si>
  <si>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</si>
  <si>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</si>
  <si>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</si>
  <si>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</si>
  <si>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</si>
  <si>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</si>
  <si>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</si>
  <si>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</si>
  <si>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</si>
  <si>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</si>
  <si>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</si>
  <si>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</si>
  <si>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</si>
  <si>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</si>
  <si>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</si>
  <si>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</si>
  <si>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</si>
  <si>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</si>
  <si>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</si>
  <si>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</si>
  <si>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</si>
  <si>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</si>
  <si>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</si>
  <si>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</si>
  <si>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</si>
  <si>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</si>
  <si>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</si>
  <si>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</si>
  <si>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</si>
  <si>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</si>
  <si>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</si>
  <si>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</si>
  <si>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</si>
  <si>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</si>
  <si>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</si>
  <si>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</si>
  <si>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</si>
  <si>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</si>
  <si>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</si>
  <si>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</si>
  <si>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</si>
  <si>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</si>
  <si>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</si>
  <si>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</si>
  <si>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</si>
  <si>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</si>
  <si>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</si>
  <si>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</si>
  <si>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</si>
  <si>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</si>
  <si>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</si>
  <si>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</si>
  <si>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</si>
  <si>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</si>
  <si>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</si>
  <si>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</si>
  <si>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</si>
  <si>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</si>
  <si>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</si>
  <si>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</si>
  <si>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</si>
  <si>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</si>
  <si>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</si>
  <si>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</si>
  <si>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</si>
  <si>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</si>
  <si>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</si>
  <si>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</si>
  <si>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</si>
  <si>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</si>
  <si>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</si>
  <si>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</si>
  <si>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</si>
  <si>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</si>
  <si>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</si>
  <si>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</si>
  <si>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</si>
  <si>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</si>
  <si>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</si>
  <si>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</si>
  <si>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</si>
  <si>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</si>
  <si>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</si>
  <si>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</si>
  <si>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</si>
  <si>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</si>
  <si>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</si>
  <si>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</si>
  <si>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</si>
  <si>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</si>
  <si>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</si>
  <si>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</si>
  <si>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</si>
  <si>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</si>
  <si>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</si>
  <si>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</si>
  <si>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</si>
  <si>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</si>
  <si>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</si>
  <si>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</si>
  <si>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</si>
  <si>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</si>
  <si>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</si>
  <si>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</si>
  <si>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</si>
  <si>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</si>
  <si>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</si>
  <si>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</si>
  <si>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</si>
  <si>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</si>
  <si>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</si>
  <si>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</si>
  <si>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</si>
  <si>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</si>
  <si>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</si>
  <si>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</si>
  <si>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</si>
  <si>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</si>
  <si>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</si>
  <si>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</si>
  <si>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</si>
  <si>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</si>
  <si>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</si>
  <si>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</si>
  <si>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</si>
  <si>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</si>
  <si>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</si>
  <si>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</si>
  <si>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</si>
  <si>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</si>
  <si>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</si>
  <si>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</si>
  <si>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</si>
  <si>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</si>
  <si>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</si>
  <si>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</si>
  <si>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</si>
  <si>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</si>
  <si>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</si>
  <si>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</si>
  <si>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</si>
  <si>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</si>
  <si>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</si>
  <si>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</si>
  <si>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</si>
  <si>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</si>
  <si>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</si>
  <si>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</si>
  <si>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</si>
  <si>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</si>
  <si>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</si>
  <si>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</si>
  <si>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</si>
  <si>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</si>
  <si>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</si>
  <si>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</si>
  <si>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</si>
  <si>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</si>
  <si>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</si>
  <si>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</si>
  <si>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</si>
  <si>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</si>
  <si>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</si>
  <si>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</si>
  <si>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</si>
  <si>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</si>
  <si>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</si>
  <si>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</si>
  <si>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</si>
  <si>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</si>
  <si>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</si>
  <si>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</si>
  <si>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</si>
  <si>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</si>
  <si>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</si>
  <si>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</si>
  <si>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</si>
  <si>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</si>
  <si>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</si>
  <si>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</si>
  <si>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</si>
  <si>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</si>
  <si>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</si>
  <si>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</si>
  <si>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</si>
  <si>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</si>
  <si>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</si>
  <si>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</si>
  <si>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</si>
  <si>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</si>
  <si>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</si>
  <si>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</si>
  <si>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</si>
  <si>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</si>
  <si>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</si>
  <si>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</si>
  <si>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</si>
  <si>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</si>
  <si>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</si>
  <si>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</si>
  <si>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</si>
  <si>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</si>
  <si>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</si>
  <si>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</si>
  <si>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</si>
  <si>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</si>
  <si>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</si>
  <si>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</si>
  <si>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</si>
  <si>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</si>
  <si>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</si>
  <si>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</si>
  <si>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</si>
  <si>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</si>
  <si>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</si>
  <si>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</si>
  <si>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</si>
  <si>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</si>
  <si>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</si>
  <si>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</si>
  <si>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</si>
  <si>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</si>
  <si>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</si>
  <si>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</si>
  <si>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</si>
  <si>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</si>
  <si>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</si>
  <si>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</si>
  <si>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</si>
  <si>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</si>
  <si>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</si>
  <si>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</si>
  <si>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</si>
  <si>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</si>
  <si>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</si>
  <si>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</si>
  <si>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</si>
  <si>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</si>
  <si>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</si>
  <si>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</si>
  <si>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</si>
  <si>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</si>
  <si>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</si>
  <si>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</si>
  <si>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</si>
  <si>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</si>
  <si>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</si>
  <si>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</si>
  <si>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</si>
  <si>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</si>
  <si>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</si>
  <si>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</si>
  <si>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</si>
  <si>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</si>
  <si>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</si>
  <si>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</si>
  <si>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</si>
  <si>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</si>
  <si>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</si>
  <si>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</si>
  <si>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</si>
  <si>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</si>
  <si>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</si>
  <si>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</si>
  <si>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</si>
  <si>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</si>
  <si>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</si>
  <si>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</si>
  <si>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</si>
  <si>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</si>
  <si>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</si>
  <si>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</si>
  <si>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</si>
  <si>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</si>
  <si>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</si>
  <si>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</si>
  <si>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</si>
  <si>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</si>
  <si>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</si>
  <si>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</si>
  <si>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</si>
  <si>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</si>
  <si>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</si>
  <si>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</si>
  <si>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</si>
  <si>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</si>
  <si>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</si>
  <si>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</si>
  <si>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</si>
  <si>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</si>
  <si>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</si>
  <si>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</si>
  <si>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</si>
  <si>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</si>
  <si>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</si>
  <si>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</si>
  <si>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</si>
  <si>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</si>
  <si>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</si>
  <si>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</si>
  <si>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</si>
  <si>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</si>
  <si>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</si>
  <si>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</si>
  <si>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</si>
  <si>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</si>
  <si>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</si>
  <si>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</si>
  <si>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</si>
  <si>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</si>
  <si>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</si>
  <si>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</si>
  <si>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</si>
  <si>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</si>
  <si>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</si>
  <si>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</si>
  <si>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</si>
  <si>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</si>
  <si>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</si>
  <si>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</si>
  <si>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</si>
  <si>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</si>
  <si>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</si>
  <si>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</si>
  <si>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</si>
  <si>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</si>
  <si>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</si>
  <si>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</si>
  <si>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</si>
  <si>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</si>
  <si>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</si>
  <si>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</si>
  <si>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</si>
  <si>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</si>
  <si>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</si>
  <si>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</si>
  <si>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</si>
  <si>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</si>
  <si>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</si>
  <si>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</si>
  <si>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</si>
  <si>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</si>
  <si>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</si>
  <si>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</si>
  <si>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</si>
  <si>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</si>
  <si>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</si>
  <si>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</si>
  <si>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</si>
  <si>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</si>
  <si>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</si>
  <si>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</si>
  <si>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</si>
  <si>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</si>
  <si>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</si>
  <si>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</si>
  <si>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</si>
  <si>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</si>
  <si>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</si>
  <si>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</si>
  <si>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</si>
  <si>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</si>
  <si>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</si>
  <si>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</si>
  <si>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</si>
  <si>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</si>
  <si>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</si>
  <si>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</si>
  <si>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</si>
  <si>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</si>
  <si>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</si>
  <si>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</si>
  <si>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</si>
  <si>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</si>
  <si>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</si>
  <si>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</si>
  <si>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</si>
  <si>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</si>
  <si>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</si>
  <si>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</si>
  <si>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</si>
  <si>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</si>
  <si>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</si>
  <si>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</si>
  <si>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</si>
  <si>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</si>
  <si>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</si>
  <si>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</si>
  <si>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</si>
  <si>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</si>
  <si>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</si>
  <si>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</si>
  <si>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</si>
  <si>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</si>
  <si>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</si>
  <si>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</si>
  <si>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</si>
  <si>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</si>
  <si>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</si>
  <si>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</si>
  <si>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</si>
  <si>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</si>
  <si>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</si>
  <si>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</si>
  <si>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</si>
  <si>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</si>
  <si>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</si>
  <si>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</si>
  <si>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</si>
  <si>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</si>
  <si>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</si>
  <si>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</si>
  <si>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</si>
  <si>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</si>
  <si>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</si>
  <si>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</si>
  <si>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</si>
  <si>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</si>
  <si>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</si>
  <si>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</si>
  <si>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</si>
  <si>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</si>
  <si>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</si>
  <si>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</si>
  <si>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</si>
  <si>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</si>
  <si>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</si>
  <si>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</si>
  <si>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</si>
  <si>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</si>
  <si>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</si>
  <si>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</si>
  <si>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</si>
  <si>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</si>
  <si>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</si>
  <si>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</si>
  <si>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</si>
  <si>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</si>
  <si>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</si>
  <si>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</si>
  <si>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</si>
  <si>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</si>
  <si>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</si>
  <si>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</si>
  <si>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</si>
  <si>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</si>
  <si>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</si>
  <si>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</si>
  <si>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</si>
  <si>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</si>
  <si>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</si>
  <si>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</si>
  <si>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</si>
  <si>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</si>
  <si>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</si>
  <si>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</si>
  <si>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</si>
  <si>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</si>
  <si>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</si>
  <si>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</si>
  <si>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</si>
  <si>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</si>
  <si>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</si>
  <si>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</si>
  <si>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</si>
  <si>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</si>
  <si>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</si>
  <si>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</si>
  <si>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</si>
  <si>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</si>
  <si>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</si>
  <si>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</si>
  <si>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</si>
  <si>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</si>
  <si>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</si>
  <si>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</si>
  <si>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</si>
  <si>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</si>
  <si>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</si>
  <si>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</si>
  <si>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</si>
  <si>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</si>
  <si>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</si>
  <si>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</si>
  <si>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</si>
  <si>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</si>
  <si>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</si>
  <si>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</si>
  <si>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</si>
  <si>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</si>
  <si>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</si>
  <si>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</si>
  <si>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</si>
  <si>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</si>
  <si>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</si>
  <si>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</si>
  <si>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</si>
  <si>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</si>
  <si>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</si>
  <si>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</si>
  <si>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</si>
  <si>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</si>
  <si>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</si>
  <si>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</si>
  <si>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</si>
  <si>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</si>
  <si>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</si>
  <si>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</si>
  <si>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</si>
  <si>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</si>
  <si>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</si>
  <si>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</si>
  <si>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</si>
  <si>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</si>
  <si>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</si>
  <si>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</si>
  <si>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</si>
  <si>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</si>
  <si>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</si>
  <si>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</si>
  <si>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</si>
  <si>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</si>
  <si>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</si>
  <si>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</si>
  <si>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</si>
  <si>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</si>
  <si>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</si>
  <si>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</si>
  <si>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</si>
  <si>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</si>
  <si>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</si>
  <si>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</si>
  <si>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</si>
  <si>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</si>
  <si>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</si>
  <si>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</si>
  <si>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</si>
  <si>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</si>
  <si>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</si>
  <si>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</si>
  <si>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</si>
  <si>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</si>
  <si>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</si>
  <si>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</si>
  <si>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</si>
  <si>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</si>
  <si>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</si>
  <si>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</si>
  <si>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</si>
  <si>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</si>
  <si>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</si>
  <si>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</si>
  <si>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</si>
  <si>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</si>
  <si>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</si>
  <si>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</si>
  <si>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</si>
  <si>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</si>
  <si>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</si>
  <si>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</si>
  <si>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</si>
  <si>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</si>
  <si>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</si>
  <si>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</si>
  <si>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</si>
  <si>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</si>
  <si>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</si>
  <si>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</si>
  <si>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</si>
  <si>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</si>
  <si>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</si>
  <si>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</si>
  <si>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</si>
  <si>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</si>
  <si>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</si>
  <si>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</si>
  <si>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</si>
  <si>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</si>
  <si>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</si>
  <si>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</si>
  <si>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</si>
  <si>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</si>
  <si>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</si>
  <si>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</si>
  <si>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</si>
  <si>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</si>
  <si>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</si>
  <si>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</si>
  <si>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</si>
  <si>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</si>
  <si>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</si>
  <si>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</si>
  <si>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</si>
  <si>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</si>
  <si>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</si>
  <si>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</si>
  <si>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</si>
  <si>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</si>
  <si>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</si>
  <si>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</si>
  <si>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</si>
  <si>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</si>
  <si>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</si>
  <si>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</si>
  <si>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</si>
  <si>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</si>
  <si>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</si>
  <si>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</si>
  <si>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</si>
  <si>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</si>
  <si>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</si>
  <si>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</si>
  <si>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</si>
  <si>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</si>
  <si>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</si>
  <si>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</si>
  <si>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</si>
  <si>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</si>
  <si>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</si>
  <si>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</si>
  <si>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</si>
  <si>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</si>
  <si>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</si>
  <si>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</si>
  <si>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</si>
  <si>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</si>
  <si>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</si>
  <si>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</si>
  <si>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</si>
  <si>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</si>
  <si>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</si>
  <si>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</si>
  <si>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</si>
  <si>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</si>
  <si>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</si>
  <si>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</si>
  <si>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</si>
  <si>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</si>
  <si>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</si>
  <si>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</si>
  <si>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</si>
  <si>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</si>
  <si>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</si>
  <si>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</si>
  <si>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</si>
  <si>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</si>
  <si>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</si>
  <si>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</si>
  <si>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</si>
  <si>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</si>
  <si>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</si>
  <si>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</si>
  <si>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</si>
  <si>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</si>
  <si>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</si>
  <si>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</si>
  <si>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</si>
  <si>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</si>
  <si>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</si>
  <si>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</si>
  <si>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</si>
  <si>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</si>
  <si>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</si>
  <si>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</si>
  <si>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</si>
  <si>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</si>
  <si>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</si>
  <si>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</si>
  <si>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</si>
  <si>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</si>
  <si>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</si>
  <si>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</si>
  <si>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</si>
  <si>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</si>
  <si>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</si>
  <si>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</si>
  <si>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</si>
  <si>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</si>
  <si>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</si>
  <si>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</si>
  <si>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</si>
  <si>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</si>
  <si>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</si>
  <si>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</si>
  <si>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</si>
  <si>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</si>
  <si>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</si>
  <si>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</si>
  <si>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</si>
  <si>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</si>
  <si>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</si>
  <si>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</si>
  <si>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</si>
  <si>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</si>
  <si>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</si>
  <si>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</si>
  <si>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</si>
  <si>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</si>
  <si>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</si>
  <si>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</si>
  <si>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</si>
  <si>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</si>
  <si>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</si>
  <si>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</si>
  <si>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</si>
  <si>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</si>
  <si>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</si>
  <si>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</si>
  <si>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</si>
  <si>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</si>
  <si>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</si>
  <si>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</si>
  <si>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</si>
  <si>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</si>
  <si>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</si>
  <si>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</si>
  <si>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</si>
  <si>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</si>
  <si>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</si>
  <si>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</si>
  <si>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</si>
  <si>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</si>
  <si>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</si>
  <si>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</si>
  <si>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</si>
  <si>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</si>
  <si>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</si>
  <si>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</si>
  <si>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</si>
  <si>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</si>
  <si>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</si>
  <si>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</si>
  <si>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</si>
  <si>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</si>
  <si>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</si>
  <si>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</si>
  <si>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</si>
  <si>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</si>
  <si>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</si>
  <si>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</si>
  <si>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</si>
  <si>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</si>
  <si>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</si>
  <si>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</si>
  <si>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</si>
  <si>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</si>
  <si>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</si>
  <si>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</si>
  <si>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</si>
  <si>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</si>
  <si>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</si>
  <si>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</si>
  <si>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</si>
  <si>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</si>
  <si>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</si>
  <si>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</si>
  <si>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</si>
  <si>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</si>
  <si>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</si>
  <si>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</si>
  <si>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</si>
  <si>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</si>
  <si>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</si>
  <si>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</si>
  <si>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</si>
  <si>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</si>
  <si>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</si>
  <si>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</si>
  <si>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</si>
  <si>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</si>
  <si>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</si>
  <si>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</si>
  <si>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</si>
  <si>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</si>
  <si>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</si>
  <si>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</si>
  <si>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</si>
  <si>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</si>
  <si>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</si>
  <si>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</si>
  <si>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</si>
  <si>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</si>
  <si>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</si>
  <si>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</si>
  <si>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</si>
  <si>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</si>
  <si>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</si>
  <si>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</si>
  <si>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</si>
  <si>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</si>
  <si>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</si>
  <si>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</si>
  <si>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</si>
  <si>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</si>
  <si>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</si>
  <si>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</si>
  <si>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</si>
  <si>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</si>
  <si>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</si>
  <si>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</si>
  <si>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</si>
  <si>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</si>
  <si>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</si>
  <si>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</si>
  <si>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</si>
  <si>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</si>
  <si>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</si>
  <si>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</si>
  <si>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</si>
  <si>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</si>
  <si>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</si>
  <si>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</si>
  <si>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</si>
  <si>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</si>
  <si>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</si>
  <si>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</si>
  <si>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</si>
  <si>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</si>
  <si>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</si>
  <si>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</si>
  <si>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</si>
  <si>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</si>
  <si>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</si>
  <si>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</si>
  <si>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</si>
  <si>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</si>
  <si>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</si>
  <si>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</si>
  <si>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</si>
  <si>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</si>
  <si>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</si>
  <si>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</si>
  <si>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</si>
  <si>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</si>
  <si>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</si>
  <si>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</si>
  <si>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</si>
  <si>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</si>
  <si>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</si>
  <si>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</si>
  <si>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</si>
  <si>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</si>
  <si>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</si>
  <si>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</si>
  <si>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</si>
  <si>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</si>
  <si>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</si>
  <si>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</si>
  <si>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</si>
  <si>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</si>
  <si>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</si>
  <si>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</si>
  <si>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</si>
  <si>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</si>
  <si>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</si>
  <si>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</si>
  <si>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</si>
  <si>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</si>
  <si>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</si>
  <si>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</si>
  <si>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</si>
  <si>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</si>
  <si>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</si>
  <si>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</si>
  <si>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</si>
  <si>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</si>
  <si>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</si>
  <si>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</si>
  <si>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</si>
  <si>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</si>
  <si>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</si>
  <si>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</si>
  <si>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</si>
  <si>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</si>
  <si>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</si>
  <si>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</si>
  <si>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</si>
  <si>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</si>
  <si>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</si>
  <si>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</si>
  <si>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</si>
  <si>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</si>
  <si>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</si>
  <si>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</si>
  <si>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</si>
  <si>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</si>
  <si>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</si>
  <si>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</si>
  <si>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</si>
  <si>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</si>
  <si>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</si>
  <si>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</si>
  <si>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</si>
  <si>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</si>
  <si>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</si>
  <si>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</si>
  <si>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</si>
  <si>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</si>
  <si>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</si>
  <si>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</si>
  <si>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</si>
  <si>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</si>
  <si>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</si>
  <si>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</si>
  <si>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</si>
  <si>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</si>
  <si>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</si>
  <si>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</si>
  <si>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</si>
  <si>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</si>
  <si>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</si>
  <si>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</si>
  <si>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</si>
  <si>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</si>
  <si>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</si>
  <si>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</si>
  <si>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</si>
  <si>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</si>
  <si>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</si>
  <si>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</si>
  <si>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</si>
  <si>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</si>
  <si>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</si>
  <si>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</si>
  <si>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</si>
  <si>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</si>
  <si>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</si>
  <si>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</si>
  <si>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</si>
  <si>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</si>
  <si>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</si>
  <si>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</si>
  <si>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</si>
  <si>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</si>
  <si>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</si>
  <si>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</si>
  <si>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</si>
  <si>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</si>
  <si>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</si>
  <si>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</si>
  <si>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</si>
  <si>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</si>
  <si>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</si>
  <si>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</si>
  <si>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</si>
  <si>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</si>
  <si>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</si>
  <si>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</si>
  <si>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</si>
  <si>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</si>
  <si>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</si>
  <si>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</si>
  <si>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</si>
  <si>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</si>
  <si>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</si>
  <si>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</si>
  <si>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</si>
  <si>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</si>
  <si>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</si>
  <si>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</si>
  <si>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</si>
  <si>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</si>
  <si>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</si>
  <si>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</si>
  <si>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</si>
  <si>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</si>
  <si>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</si>
  <si>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</si>
  <si>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</si>
  <si>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</si>
  <si>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</si>
  <si>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</si>
  <si>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</si>
  <si>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</si>
  <si>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</si>
  <si>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</si>
  <si>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</si>
  <si>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</si>
  <si>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</si>
  <si>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</si>
  <si>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</si>
  <si>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</si>
  <si>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</si>
  <si>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</si>
  <si>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</si>
  <si>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</si>
  <si>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</si>
  <si>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</si>
  <si>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</si>
  <si>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</si>
  <si>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</si>
  <si>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</si>
  <si>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</si>
  <si>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</si>
  <si>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</si>
  <si>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</si>
  <si>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</si>
  <si>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</si>
  <si>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</si>
  <si>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</si>
  <si>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</si>
  <si>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</si>
  <si>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</si>
  <si>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</si>
  <si>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</si>
  <si>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</si>
  <si>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</si>
  <si>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</si>
  <si>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</si>
  <si>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</si>
  <si>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</si>
  <si>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</si>
  <si>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</si>
  <si>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</si>
  <si>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</si>
  <si>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</si>
  <si>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</si>
  <si>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</si>
  <si>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</si>
  <si>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</si>
  <si>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</si>
  <si>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</si>
  <si>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</si>
  <si>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</si>
  <si>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</si>
  <si>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</si>
  <si>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</si>
  <si>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</si>
  <si>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</si>
  <si>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</si>
  <si>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</si>
  <si>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</si>
  <si>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</si>
  <si>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</si>
  <si>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</si>
  <si>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</si>
  <si>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</si>
  <si>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</si>
  <si>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</si>
  <si>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</si>
  <si>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</si>
  <si>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</si>
  <si>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</si>
  <si>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</si>
  <si>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</si>
  <si>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</si>
  <si>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</si>
  <si>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</si>
  <si>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</si>
  <si>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</si>
  <si>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</si>
  <si>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</si>
  <si>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</si>
  <si>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</si>
  <si>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</si>
  <si>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</si>
  <si>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</si>
  <si>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</si>
  <si>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</si>
  <si>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</si>
  <si>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</si>
  <si>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</si>
  <si>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</si>
  <si>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</si>
  <si>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</si>
  <si>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</si>
  <si>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</si>
  <si>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</si>
  <si>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</si>
  <si>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</si>
  <si>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</si>
  <si>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</si>
  <si>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</si>
  <si>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</si>
  <si>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</si>
  <si>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</si>
  <si>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</si>
  <si>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</si>
  <si>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</si>
  <si>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</si>
  <si>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</si>
  <si>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</si>
  <si>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</si>
  <si>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</si>
  <si>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</si>
  <si>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</si>
  <si>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</si>
  <si>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</si>
  <si>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</si>
  <si>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</si>
  <si>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</si>
  <si>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</si>
  <si>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</si>
  <si>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</si>
  <si>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</si>
  <si>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</si>
  <si>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</si>
  <si>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</si>
  <si>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</si>
  <si>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</si>
  <si>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</si>
  <si>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</si>
  <si>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</si>
  <si>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</si>
  <si>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</si>
  <si>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</si>
  <si>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</si>
  <si>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</si>
  <si>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</si>
  <si>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</si>
  <si>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</si>
  <si>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</si>
  <si>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</si>
  <si>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</si>
  <si>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</si>
  <si>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</si>
  <si>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</si>
  <si>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</si>
  <si>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</si>
  <si>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</si>
  <si>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</si>
  <si>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</si>
  <si>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</si>
  <si>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</si>
  <si>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</si>
  <si>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</si>
  <si>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</si>
  <si>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</si>
  <si>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</si>
  <si>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</si>
  <si>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</si>
  <si>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</si>
  <si>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</si>
  <si>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</si>
  <si>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</si>
  <si>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</si>
  <si>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</si>
  <si>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</si>
  <si>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</si>
  <si>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</si>
  <si>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</si>
  <si>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</si>
  <si>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</si>
  <si>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</si>
  <si>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</si>
  <si>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</si>
  <si>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</si>
  <si>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</si>
  <si>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</si>
  <si>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</si>
  <si>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</si>
  <si>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</si>
  <si>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</si>
  <si>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</si>
  <si>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</si>
  <si>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</si>
  <si>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</si>
  <si>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</si>
  <si>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</si>
  <si>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</si>
  <si>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</si>
  <si>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</si>
  <si>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</si>
  <si>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</si>
  <si>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</si>
  <si>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</si>
  <si>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</si>
  <si>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</si>
  <si>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</si>
  <si>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</si>
  <si>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</si>
  <si>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</si>
  <si>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</si>
  <si>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</si>
  <si>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</si>
  <si>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</si>
  <si>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</si>
  <si>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</si>
  <si>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</si>
  <si>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</si>
  <si>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</si>
  <si>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</si>
  <si>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</si>
  <si>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</si>
  <si>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</si>
  <si>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</si>
  <si>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</si>
  <si>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</si>
  <si>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</si>
  <si>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</si>
  <si>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</si>
  <si>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</si>
  <si>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</si>
  <si>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</si>
  <si>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</si>
  <si>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</si>
  <si>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</si>
  <si>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</si>
  <si>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</si>
  <si>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</si>
  <si>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</si>
  <si>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</si>
  <si>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</si>
  <si>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</si>
  <si>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</si>
  <si>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</si>
  <si>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</si>
  <si>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</si>
  <si>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</si>
  <si>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</si>
  <si>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</si>
  <si>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</si>
  <si>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</si>
  <si>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</si>
  <si>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</si>
  <si>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</si>
  <si>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</si>
  <si>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</si>
  <si>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</si>
  <si>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</si>
  <si>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</si>
  <si>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</si>
  <si>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</si>
  <si>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</si>
  <si>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</si>
  <si>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</si>
  <si>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</si>
  <si>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</si>
  <si>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</si>
  <si>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</si>
  <si>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</si>
  <si>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</si>
  <si>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</si>
  <si>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</si>
  <si>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</si>
  <si>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</si>
  <si>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</si>
  <si>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</si>
  <si>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</si>
  <si>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</si>
  <si>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</si>
  <si>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</si>
  <si>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</si>
  <si>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</si>
  <si>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</si>
  <si>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</si>
  <si>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</si>
  <si>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</si>
  <si>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</si>
  <si>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</si>
  <si>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</si>
  <si>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</si>
  <si>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</si>
  <si>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</si>
  <si>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</si>
  <si>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</si>
  <si>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</si>
  <si>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</si>
  <si>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</si>
  <si>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</si>
  <si>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</si>
  <si>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</si>
  <si>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</si>
  <si>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</si>
  <si>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</si>
  <si>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</si>
  <si>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</si>
  <si>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</si>
  <si>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</si>
  <si>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</si>
  <si>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</si>
  <si>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</si>
  <si>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</si>
  <si>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</si>
  <si>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</si>
  <si>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</si>
  <si>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</si>
  <si>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</si>
  <si>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</si>
  <si>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</si>
  <si>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</si>
  <si>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</si>
  <si>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</si>
  <si>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</si>
  <si>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</si>
  <si>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</si>
  <si>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</si>
  <si>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</si>
  <si>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</si>
  <si>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</si>
  <si>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</si>
  <si>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</si>
  <si>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</si>
  <si>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</si>
  <si>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</si>
  <si>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</si>
  <si>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</si>
  <si>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</si>
  <si>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</si>
  <si>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</si>
  <si>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</si>
  <si>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</si>
  <si>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</si>
  <si>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</si>
  <si>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</si>
  <si>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</si>
  <si>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</si>
  <si>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</si>
  <si>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</si>
  <si>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</si>
  <si>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</si>
  <si>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</si>
  <si>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</si>
  <si>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</si>
  <si>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</si>
  <si>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</si>
  <si>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</si>
  <si>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</si>
  <si>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</si>
  <si>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</si>
  <si>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</si>
  <si>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</si>
  <si>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</si>
  <si>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</si>
  <si>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</si>
  <si>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</si>
  <si>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</si>
  <si>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</si>
  <si>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</si>
  <si>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</si>
  <si>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</si>
  <si>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</si>
  <si>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</si>
  <si>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</si>
  <si>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</si>
  <si>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</si>
  <si>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</si>
  <si>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</si>
  <si>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</si>
  <si>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</si>
  <si>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</si>
  <si>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</si>
  <si>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</si>
  <si>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</si>
  <si>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</si>
  <si>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</si>
  <si>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</si>
  <si>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</si>
  <si>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</si>
  <si>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</si>
  <si>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</si>
  <si>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</si>
  <si>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</si>
  <si>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</si>
  <si>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</si>
  <si>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</si>
  <si>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</si>
  <si>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</si>
  <si>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</si>
  <si>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</si>
  <si>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</si>
  <si>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</si>
  <si>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</si>
  <si>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</si>
  <si>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</si>
  <si>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</si>
  <si>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</si>
  <si>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</si>
  <si>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</si>
  <si>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</si>
  <si>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</si>
  <si>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</si>
  <si>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</si>
  <si>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</si>
  <si>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</si>
  <si>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</si>
  <si>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</si>
  <si>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</si>
  <si>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</si>
  <si>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</si>
  <si>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</si>
  <si>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</si>
  <si>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</si>
  <si>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</si>
  <si>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</si>
  <si>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</si>
  <si>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</si>
  <si>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</si>
  <si>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</si>
  <si>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</si>
  <si>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</si>
  <si>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</si>
  <si>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</si>
  <si>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</si>
  <si>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</si>
  <si>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</si>
  <si>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</si>
  <si>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</si>
  <si>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</si>
  <si>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</si>
  <si>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</si>
  <si>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</si>
  <si>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</si>
  <si>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</si>
  <si>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</si>
  <si>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</si>
  <si>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</si>
  <si>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</si>
  <si>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</si>
  <si>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</si>
  <si>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</si>
  <si>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</si>
  <si>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</si>
  <si>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</si>
  <si>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</si>
  <si>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</si>
  <si>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</si>
  <si>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</si>
  <si>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</si>
  <si>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</si>
  <si>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</si>
  <si>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</si>
  <si>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</si>
  <si>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</si>
  <si>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</si>
  <si>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</si>
  <si>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</si>
  <si>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</si>
  <si>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</si>
  <si>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</si>
  <si>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</si>
  <si>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</si>
  <si>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</si>
  <si>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</si>
  <si>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</si>
  <si>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</si>
  <si>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</si>
  <si>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</si>
  <si>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</si>
  <si>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</si>
  <si>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</si>
  <si>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</si>
  <si>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</si>
  <si>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</si>
  <si>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</si>
  <si>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</si>
  <si>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</si>
  <si>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</si>
  <si>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</si>
  <si>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</si>
  <si>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</si>
  <si>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</si>
  <si>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</si>
  <si>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</si>
  <si>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</si>
  <si>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</si>
  <si>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</si>
  <si>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</si>
  <si>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</si>
  <si>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</si>
  <si>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</si>
  <si>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</si>
  <si>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</si>
  <si>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</si>
  <si>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</si>
  <si>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</si>
  <si>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</si>
  <si>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</si>
  <si>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</si>
  <si>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</si>
  <si>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</si>
  <si>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</si>
  <si>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</si>
  <si>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</si>
  <si>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</si>
  <si>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</si>
  <si>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</si>
  <si>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</si>
  <si>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</si>
  <si>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</si>
  <si>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</si>
  <si>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</si>
  <si>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</si>
  <si>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</si>
  <si>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</si>
  <si>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</si>
  <si>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</si>
  <si>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</si>
  <si>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</si>
  <si>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</si>
  <si>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</si>
  <si>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</si>
  <si>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</si>
  <si>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</si>
  <si>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</si>
  <si>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</si>
  <si>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</si>
  <si>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</si>
  <si>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</si>
  <si>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</si>
  <si>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</si>
  <si>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</si>
  <si>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</si>
  <si>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</si>
  <si>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</si>
  <si>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</si>
  <si>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</si>
  <si>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</si>
  <si>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</si>
  <si>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</si>
  <si>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</si>
  <si>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</si>
  <si>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</si>
  <si>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</si>
  <si>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</si>
  <si>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</si>
  <si>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</si>
  <si>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</si>
  <si>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</si>
  <si>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</si>
  <si>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</si>
  <si>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</si>
  <si>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</si>
  <si>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</si>
  <si>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</si>
  <si>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</si>
  <si>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</si>
  <si>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</si>
  <si>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</si>
  <si>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</si>
  <si>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</si>
  <si>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</si>
  <si>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</si>
  <si>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</si>
  <si>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</si>
  <si>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</si>
  <si>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</si>
  <si>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</si>
  <si>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</si>
  <si>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</si>
  <si>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</si>
  <si>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</si>
  <si>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</si>
  <si>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</si>
  <si>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</si>
  <si>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</si>
  <si>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</si>
  <si>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</si>
  <si>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</si>
  <si>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</si>
  <si>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</si>
  <si>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</si>
  <si>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</si>
  <si>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</si>
  <si>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</si>
  <si>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</si>
  <si>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</si>
  <si>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</si>
  <si>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</si>
  <si>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</si>
  <si>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</si>
  <si>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</si>
  <si>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</si>
  <si>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</si>
  <si>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</si>
  <si>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</si>
  <si>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</si>
  <si>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</si>
  <si>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</si>
  <si>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</si>
  <si>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</si>
  <si>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</si>
  <si>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</si>
  <si>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</si>
  <si>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</si>
  <si>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</si>
  <si>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</si>
  <si>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</si>
  <si>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</si>
  <si>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</si>
  <si>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</si>
  <si>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</si>
  <si>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</si>
  <si>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</si>
  <si>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</si>
  <si>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</si>
  <si>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</si>
  <si>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</si>
  <si>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</si>
  <si>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</si>
  <si>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</si>
  <si>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</si>
  <si>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</si>
  <si>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</si>
  <si>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</si>
  <si>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</si>
  <si>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</si>
  <si>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</si>
  <si>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</si>
  <si>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</si>
  <si>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</si>
  <si>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</si>
  <si>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</si>
  <si>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</si>
  <si>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</si>
  <si>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</si>
  <si>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</si>
  <si>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</si>
  <si>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</si>
  <si>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</si>
  <si>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</si>
  <si>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</si>
  <si>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</si>
  <si>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</si>
  <si>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</si>
  <si>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</si>
  <si>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</si>
  <si>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</si>
  <si>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</si>
  <si>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</si>
  <si>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</si>
  <si>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</si>
  <si>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</si>
  <si>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</si>
  <si>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</si>
  <si>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</si>
  <si>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</si>
  <si>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</si>
  <si>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</si>
  <si>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</si>
  <si>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</si>
  <si>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</si>
  <si>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</si>
  <si>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</si>
  <si>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</si>
  <si>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</si>
  <si>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</si>
  <si>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</si>
  <si>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</si>
  <si>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</si>
  <si>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</si>
  <si>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</si>
  <si>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</si>
  <si>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</si>
  <si>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</si>
  <si>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</si>
  <si>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</si>
  <si>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</si>
  <si>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</si>
  <si>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</si>
  <si>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</si>
  <si>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</si>
  <si>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</si>
  <si>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</si>
  <si>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</si>
  <si>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</si>
  <si>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</si>
  <si>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</si>
  <si>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</si>
  <si>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</si>
  <si>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</si>
  <si>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</si>
  <si>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</si>
  <si>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</si>
  <si>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</si>
  <si>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</si>
  <si>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</si>
  <si>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</si>
  <si>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</si>
  <si>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</si>
  <si>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</si>
  <si>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</si>
  <si>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</si>
  <si>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</si>
  <si>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</si>
  <si>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</si>
  <si>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</si>
  <si>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</si>
  <si>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</si>
  <si>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</si>
  <si>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</si>
  <si>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</si>
  <si>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</si>
  <si>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</si>
  <si>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</si>
  <si>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</si>
  <si>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</si>
  <si>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</si>
  <si>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</si>
  <si>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</si>
  <si>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</si>
  <si>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</si>
  <si>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</si>
  <si>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</si>
  <si>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</si>
  <si>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</si>
  <si>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</si>
  <si>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</si>
  <si>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</si>
  <si>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</si>
  <si>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</si>
  <si>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</si>
  <si>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</si>
  <si>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</si>
  <si>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</si>
  <si>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</si>
  <si>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</si>
  <si>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</si>
  <si>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</si>
  <si>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</si>
  <si>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</si>
  <si>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</si>
  <si>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</si>
  <si>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</si>
  <si>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</si>
  <si>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</si>
  <si>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</si>
  <si>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</si>
  <si>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</si>
  <si>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</si>
  <si>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</si>
  <si>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</si>
  <si>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</si>
  <si>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</si>
  <si>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</si>
  <si>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</si>
  <si>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</si>
  <si>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</si>
  <si>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</si>
  <si>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</si>
  <si>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</si>
  <si>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</si>
  <si>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</si>
  <si>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</si>
  <si>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</si>
  <si>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</si>
  <si>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</si>
  <si>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</si>
  <si>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</si>
  <si>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</si>
  <si>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</si>
  <si>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</si>
  <si>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</si>
  <si>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</si>
  <si>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</si>
  <si>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</si>
  <si>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</si>
  <si>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</si>
  <si>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</si>
  <si>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</si>
  <si>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</si>
  <si>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</si>
  <si>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</si>
  <si>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</si>
  <si>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</si>
  <si>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</si>
  <si>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</si>
  <si>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</si>
  <si>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</si>
  <si>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</si>
  <si>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</si>
  <si>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</si>
  <si>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</si>
  <si>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</si>
  <si>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</si>
  <si>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</si>
  <si>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</si>
  <si>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</si>
  <si>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</si>
  <si>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</si>
  <si>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</si>
  <si>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</si>
  <si>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</si>
  <si>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</si>
  <si>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</si>
  <si>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</si>
  <si>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</si>
  <si>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</si>
  <si>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</si>
  <si>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</si>
  <si>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</si>
  <si>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</si>
  <si>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</si>
  <si>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</si>
  <si>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</si>
  <si>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</si>
  <si>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</si>
  <si>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</si>
  <si>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</si>
  <si>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</si>
  <si>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</si>
  <si>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</si>
  <si>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</si>
  <si>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</si>
  <si>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</si>
  <si>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</si>
  <si>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</si>
  <si>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</si>
  <si>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</si>
  <si>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</si>
  <si>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</si>
  <si>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</si>
  <si>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</si>
  <si>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</si>
  <si>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</si>
  <si>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</si>
  <si>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</si>
  <si>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</si>
  <si>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</si>
  <si>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</si>
  <si>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</si>
  <si>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</si>
  <si>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</si>
  <si>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</si>
  <si>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</si>
  <si>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</si>
  <si>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</si>
  <si>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</si>
  <si>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</si>
  <si>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</si>
  <si>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</si>
  <si>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</si>
  <si>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</si>
  <si>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</si>
  <si>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</si>
  <si>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</si>
  <si>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</si>
  <si>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</si>
  <si>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</si>
  <si>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</si>
  <si>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</si>
  <si>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</si>
  <si>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</si>
  <si>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</si>
  <si>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</si>
  <si>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</si>
  <si>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</si>
  <si>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</si>
  <si>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</si>
  <si>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</si>
  <si>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</si>
  <si>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</si>
  <si>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</si>
  <si>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</si>
  <si>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</si>
  <si>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</si>
  <si>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</si>
  <si>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</si>
  <si>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</si>
  <si>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</si>
  <si>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</si>
  <si>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</si>
  <si>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</si>
  <si>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</si>
  <si>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</si>
  <si>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</si>
  <si>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</si>
  <si>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</si>
  <si>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</si>
  <si>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</si>
  <si>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</si>
  <si>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</si>
  <si>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</si>
  <si>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</si>
  <si>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</si>
  <si>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</si>
  <si>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</si>
  <si>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</si>
  <si>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</si>
  <si>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</si>
  <si>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</si>
  <si>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</si>
  <si>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</si>
  <si>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</si>
  <si>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</si>
  <si>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</si>
  <si>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</si>
  <si>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</si>
  <si>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</si>
  <si>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</si>
  <si>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</si>
  <si>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</si>
  <si>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</si>
  <si>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</si>
  <si>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</si>
  <si>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</si>
  <si>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</si>
  <si>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</si>
  <si>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</si>
  <si>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</si>
  <si>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</si>
  <si>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</si>
  <si>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</si>
  <si>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</si>
  <si>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</si>
  <si>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</si>
  <si>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</si>
  <si>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</si>
  <si>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</si>
  <si>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</si>
  <si>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</si>
  <si>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</si>
  <si>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</si>
  <si>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</si>
  <si>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</si>
  <si>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</si>
  <si>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</si>
  <si>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</si>
  <si>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</si>
  <si>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</si>
  <si>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</si>
  <si>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</si>
  <si>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</si>
  <si>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</si>
  <si>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</si>
  <si>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</si>
  <si>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</si>
  <si>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</si>
  <si>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</si>
  <si>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</si>
  <si>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</si>
  <si>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</si>
  <si>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</si>
  <si>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</si>
  <si>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</si>
  <si>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</si>
  <si>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</si>
  <si>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</si>
  <si>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</si>
  <si>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</si>
  <si>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</si>
  <si>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</si>
  <si>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</si>
  <si>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</si>
  <si>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</si>
  <si>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</si>
  <si>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</si>
  <si>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</si>
  <si>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</si>
  <si>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</si>
  <si>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</si>
  <si>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</si>
  <si>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</si>
  <si>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</si>
  <si>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</si>
  <si>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</si>
  <si>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</si>
  <si>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</si>
  <si>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</si>
  <si>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</si>
  <si>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</si>
  <si>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</si>
  <si>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</si>
  <si>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</si>
  <si>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</si>
  <si>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</si>
  <si>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</si>
  <si>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</si>
  <si>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</si>
  <si>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</si>
  <si>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</si>
  <si>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</si>
  <si>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</si>
  <si>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</si>
  <si>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</si>
  <si>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</si>
  <si>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</si>
  <si>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</si>
  <si>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</si>
  <si>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</si>
  <si>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</si>
  <si>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</si>
  <si>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</si>
  <si>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</si>
  <si>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</si>
  <si>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</si>
  <si>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</si>
  <si>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</si>
  <si>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</si>
  <si>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</si>
  <si>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</si>
  <si>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</si>
  <si>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</si>
  <si>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</si>
  <si>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</si>
  <si>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</si>
  <si>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</si>
  <si>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</si>
  <si>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</si>
  <si>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</si>
  <si>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</si>
  <si>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</si>
  <si>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</si>
  <si>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</si>
  <si>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</si>
  <si>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</si>
  <si>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</si>
  <si>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</si>
  <si>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</si>
  <si>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</si>
  <si>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</si>
  <si>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</si>
  <si>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</si>
  <si>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</si>
  <si>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</si>
  <si>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</si>
  <si>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</si>
  <si>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</si>
  <si>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</si>
  <si>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</si>
  <si>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</si>
  <si>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</si>
  <si>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</si>
  <si>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</si>
  <si>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</si>
  <si>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</si>
  <si>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</si>
  <si>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</si>
  <si>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</si>
  <si>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</si>
  <si>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</si>
  <si>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</si>
  <si>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</si>
  <si>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</si>
  <si>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</si>
  <si>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</si>
  <si>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</si>
  <si>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</si>
  <si>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</si>
  <si>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</si>
  <si>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</si>
  <si>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</si>
  <si>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</si>
  <si>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</si>
  <si>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</si>
  <si>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</si>
  <si>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</si>
  <si>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</si>
  <si>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</si>
  <si>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</si>
  <si>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</si>
  <si>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</si>
  <si>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</si>
  <si>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</si>
  <si>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</si>
  <si>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</si>
  <si>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</si>
  <si>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</si>
  <si>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</si>
  <si>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</si>
  <si>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</si>
  <si>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</si>
  <si>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</si>
  <si>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</si>
  <si>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</si>
  <si>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</si>
  <si>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</si>
  <si>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</si>
  <si>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</si>
  <si>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</si>
  <si>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</si>
  <si>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</si>
  <si>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</si>
  <si>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</si>
  <si>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</si>
  <si>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</si>
  <si>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</si>
  <si>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</si>
  <si>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</si>
  <si>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</si>
  <si>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</si>
  <si>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</si>
  <si>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</si>
  <si>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</si>
  <si>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</si>
  <si>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</si>
  <si>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</si>
  <si>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</si>
  <si>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</si>
  <si>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</si>
  <si>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</si>
  <si>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</si>
  <si>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</si>
  <si>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</si>
  <si>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</si>
  <si>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</si>
  <si>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</si>
  <si>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</si>
  <si>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</si>
  <si>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</si>
  <si>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</si>
  <si>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</si>
  <si>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</si>
  <si>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</si>
  <si>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</si>
  <si>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</si>
  <si>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</si>
  <si>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</si>
  <si>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</si>
  <si>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</si>
  <si>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</si>
  <si>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</si>
  <si>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</si>
  <si>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</si>
  <si>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</si>
  <si>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</si>
  <si>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</si>
  <si>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</si>
  <si>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</si>
  <si>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</si>
  <si>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</si>
  <si>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</si>
  <si>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</si>
  <si>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</si>
  <si>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</si>
  <si>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</si>
  <si>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</si>
  <si>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</si>
  <si>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</si>
  <si>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</si>
  <si>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</si>
  <si>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</si>
  <si>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</si>
  <si>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</si>
  <si>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</si>
  <si>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</si>
  <si>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</si>
  <si>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</si>
  <si>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</si>
  <si>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</si>
  <si>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</si>
  <si>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</si>
  <si>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</si>
  <si>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</si>
  <si>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</si>
  <si>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</si>
  <si>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</si>
  <si>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</si>
  <si>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</si>
  <si>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</si>
  <si>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</si>
  <si>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</si>
  <si>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</si>
  <si>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</si>
  <si>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</si>
  <si>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</si>
  <si>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</si>
  <si>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</si>
  <si>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</si>
  <si>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</si>
  <si>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</si>
  <si>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</si>
  <si>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</si>
  <si>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</si>
  <si>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</si>
  <si>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</si>
  <si>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</si>
  <si>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</si>
  <si>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</si>
  <si>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</si>
  <si>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</si>
  <si>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</si>
  <si>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</si>
  <si>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</si>
  <si>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</si>
  <si>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</si>
  <si>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</si>
  <si>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</si>
  <si>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</si>
  <si>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</si>
  <si>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</si>
  <si>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</si>
  <si>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</si>
  <si>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</si>
  <si>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</si>
  <si>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</si>
  <si>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</si>
  <si>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</si>
  <si>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</si>
  <si>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</si>
  <si>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</si>
  <si>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</si>
  <si>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</si>
  <si>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</si>
  <si>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</si>
  <si>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</si>
  <si>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</si>
  <si>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</si>
  <si>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</si>
  <si>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</si>
  <si>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</si>
  <si>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</si>
  <si>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</si>
  <si>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</si>
  <si>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</si>
  <si>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</si>
  <si>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</si>
  <si>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</si>
  <si>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</si>
  <si>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</si>
  <si>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</si>
  <si>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</si>
  <si>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</si>
  <si>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</si>
  <si>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</si>
  <si>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</si>
  <si>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</si>
  <si>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</si>
  <si>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</si>
  <si>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</si>
  <si>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</si>
  <si>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</si>
  <si>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</si>
  <si>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</si>
  <si>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</si>
  <si>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</si>
  <si>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</si>
  <si>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</si>
  <si>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</si>
  <si>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</si>
  <si>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</si>
  <si>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</si>
  <si>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</si>
  <si>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</si>
  <si>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</si>
  <si>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</si>
  <si>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</si>
  <si>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</si>
  <si>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</si>
  <si>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</si>
  <si>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</si>
  <si>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</si>
  <si>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</si>
  <si>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</si>
  <si>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</si>
  <si>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</si>
  <si>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</si>
  <si>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</si>
  <si>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</si>
  <si>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</si>
  <si>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</si>
  <si>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</si>
  <si>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</si>
  <si>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</si>
  <si>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</si>
  <si>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</si>
  <si>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</si>
  <si>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</si>
  <si>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</si>
  <si>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</si>
  <si>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</si>
  <si>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</si>
  <si>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</si>
  <si>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</si>
  <si>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</si>
  <si>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</si>
  <si>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</si>
  <si>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</si>
  <si>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</si>
  <si>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</si>
  <si>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</si>
  <si>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</si>
  <si>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</si>
  <si>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</si>
  <si>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</si>
  <si>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</si>
  <si>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</si>
  <si>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</si>
  <si>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</si>
  <si>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</si>
  <si>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</si>
  <si>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</si>
  <si>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</si>
  <si>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</si>
  <si>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</si>
  <si>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</si>
  <si>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</si>
  <si>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</si>
  <si>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</si>
  <si>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</si>
  <si>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</si>
  <si>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</si>
  <si>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</si>
  <si>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</si>
  <si>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</si>
  <si>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</si>
  <si>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</si>
  <si>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</si>
  <si>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</si>
  <si>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</si>
  <si>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</si>
  <si>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</si>
  <si>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</si>
  <si>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</si>
  <si>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</si>
  <si>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</si>
  <si>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</si>
  <si>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</si>
  <si>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</si>
  <si>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</si>
  <si>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</si>
  <si>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</si>
  <si>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</si>
  <si>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</si>
  <si>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</si>
  <si>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</si>
  <si>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</si>
  <si>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</si>
  <si>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</si>
  <si>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</si>
  <si>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</si>
  <si>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</si>
  <si>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</si>
  <si>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</si>
  <si>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</si>
  <si>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</si>
  <si>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</si>
  <si>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</si>
  <si>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</si>
  <si>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</si>
  <si>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</si>
  <si>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</si>
  <si>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</si>
  <si>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</si>
  <si>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</si>
  <si>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</si>
  <si>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</si>
  <si>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</si>
  <si>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</si>
  <si>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</si>
  <si>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</si>
  <si>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</si>
  <si>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</si>
  <si>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</si>
  <si>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</si>
  <si>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</si>
  <si>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</si>
  <si>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</si>
  <si>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</si>
  <si>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</si>
  <si>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</si>
  <si>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</si>
  <si>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</si>
  <si>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</si>
  <si>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</si>
  <si>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</si>
  <si>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</si>
  <si>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</si>
  <si>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</si>
  <si>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</si>
  <si>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</si>
  <si>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</si>
  <si>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</si>
  <si>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</si>
  <si>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</si>
  <si>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</si>
  <si>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</si>
  <si>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</si>
  <si>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</si>
  <si>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</si>
  <si>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</si>
  <si>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</si>
  <si>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</si>
  <si>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</si>
  <si>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</si>
  <si>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</si>
  <si>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</si>
  <si>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</si>
  <si>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</si>
  <si>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</si>
  <si>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</si>
  <si>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</si>
  <si>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</si>
  <si>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</si>
  <si>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</si>
  <si>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</si>
  <si>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</si>
  <si>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</si>
  <si>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</si>
  <si>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</si>
  <si>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</si>
  <si>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</si>
  <si>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</si>
  <si>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</si>
  <si>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</si>
  <si>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</si>
  <si>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</si>
  <si>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</si>
  <si>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</si>
  <si>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</si>
  <si>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</si>
  <si>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</si>
  <si>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</si>
  <si>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</si>
  <si>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</si>
  <si>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</si>
  <si>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</si>
  <si>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</si>
  <si>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</si>
  <si>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</si>
  <si>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</si>
  <si>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</si>
  <si>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</si>
  <si>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</si>
  <si>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</si>
  <si>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</si>
  <si>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</si>
  <si>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</si>
  <si>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</si>
  <si>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</si>
  <si>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</si>
  <si>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</si>
  <si>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</si>
  <si>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</si>
  <si>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</si>
  <si>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</si>
  <si>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</si>
  <si>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</si>
  <si>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</si>
  <si>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</si>
  <si>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</si>
  <si>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</si>
  <si>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</si>
  <si>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</si>
  <si>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</si>
  <si>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</si>
  <si>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</si>
  <si>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</si>
  <si>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</si>
  <si>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</si>
  <si>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</si>
  <si>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</si>
  <si>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</si>
  <si>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</si>
  <si>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</si>
  <si>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</si>
  <si>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</si>
  <si>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</si>
  <si>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</si>
  <si>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</si>
  <si>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</si>
  <si>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</si>
  <si>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</si>
  <si>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</si>
  <si>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</si>
  <si>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</si>
  <si>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</si>
  <si>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</si>
  <si>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</si>
  <si>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</si>
  <si>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</si>
  <si>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</si>
  <si>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</si>
  <si>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</si>
  <si>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</si>
  <si>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</si>
  <si>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</si>
  <si>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</si>
  <si>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</si>
  <si>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</si>
  <si>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</si>
  <si>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</si>
  <si>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</si>
  <si>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</si>
  <si>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</si>
  <si>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</si>
  <si>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</si>
  <si>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</si>
  <si>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</si>
  <si>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</si>
  <si>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</si>
  <si>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</si>
  <si>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</si>
  <si>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</si>
  <si>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</si>
  <si>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</si>
  <si>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</si>
  <si>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</si>
  <si>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</si>
  <si>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</si>
  <si>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</si>
  <si>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</si>
  <si>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</si>
  <si>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</si>
  <si>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</si>
  <si>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</si>
  <si>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</si>
  <si>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</si>
  <si>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</si>
  <si>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</si>
  <si>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</si>
  <si>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</si>
  <si>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</si>
  <si>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</si>
  <si>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</si>
  <si>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</si>
  <si>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</si>
  <si>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</si>
  <si>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</si>
  <si>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</si>
  <si>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</si>
  <si>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</si>
  <si>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</si>
  <si>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</si>
  <si>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</si>
  <si>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</si>
  <si>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</si>
  <si>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</si>
  <si>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</si>
  <si>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</si>
  <si>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</si>
  <si>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</si>
  <si>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</si>
  <si>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</si>
  <si>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</si>
  <si>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</si>
  <si>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</si>
  <si>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</si>
  <si>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</si>
  <si>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</si>
  <si>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</si>
  <si>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</si>
  <si>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</si>
  <si>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</si>
  <si>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</si>
  <si>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</si>
  <si>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</si>
  <si>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</si>
  <si>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</si>
  <si>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</si>
  <si>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</si>
  <si>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</si>
  <si>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</si>
  <si>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</si>
  <si>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</si>
  <si>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</si>
  <si>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</si>
  <si>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</si>
  <si>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</si>
  <si>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</si>
  <si>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</si>
  <si>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</si>
  <si>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</si>
  <si>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</si>
  <si>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</si>
  <si>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</si>
  <si>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</si>
  <si>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</si>
  <si>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</si>
  <si>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</si>
  <si>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</si>
  <si>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</si>
  <si>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</si>
  <si>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</si>
  <si>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</si>
  <si>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</si>
  <si>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</si>
  <si>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</si>
  <si>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</si>
  <si>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</si>
  <si>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</si>
  <si>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</si>
  <si>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</si>
  <si>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</si>
  <si>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</si>
  <si>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</si>
  <si>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</si>
  <si>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</si>
  <si>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</si>
  <si>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</si>
  <si>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</si>
  <si>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</si>
  <si>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</si>
  <si>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</si>
  <si>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</si>
  <si>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</si>
  <si>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</si>
  <si>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</si>
  <si>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</si>
  <si>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</si>
  <si>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</si>
  <si>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</si>
  <si>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</si>
  <si>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</si>
  <si>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</si>
  <si>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</si>
  <si>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</si>
  <si>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</si>
  <si>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</si>
  <si>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</si>
  <si>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</si>
  <si>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</si>
  <si>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</si>
  <si>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</si>
  <si>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</si>
  <si>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</si>
  <si>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</si>
  <si>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</si>
  <si>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</si>
  <si>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</si>
  <si>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</si>
  <si>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</si>
  <si>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</si>
  <si>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</si>
  <si>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</si>
  <si>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</si>
  <si>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</si>
  <si>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</si>
  <si>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</si>
  <si>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</si>
  <si>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</si>
  <si>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</si>
  <si>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</si>
  <si>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</si>
  <si>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</si>
  <si>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</si>
  <si>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</si>
  <si>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</si>
  <si>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</si>
  <si>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</si>
  <si>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</si>
  <si>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</si>
  <si>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</si>
  <si>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</si>
  <si>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</si>
  <si>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</si>
  <si>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</si>
  <si>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</si>
  <si>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</si>
  <si>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</si>
  <si>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</si>
  <si>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</si>
  <si>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</si>
  <si>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</si>
  <si>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</si>
  <si>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</si>
  <si>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</si>
  <si>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</si>
  <si>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</si>
  <si>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</si>
  <si>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</si>
  <si>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</si>
  <si>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</si>
  <si>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</si>
  <si>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</si>
  <si>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</si>
  <si>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</si>
  <si>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</si>
  <si>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</si>
  <si>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</si>
  <si>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</si>
  <si>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</si>
  <si>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</si>
  <si>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</si>
  <si>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</si>
  <si>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</si>
  <si>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</si>
  <si>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</si>
  <si>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</si>
  <si>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</si>
  <si>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</si>
  <si>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</si>
  <si>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</si>
  <si>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</si>
  <si>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</si>
  <si>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</si>
  <si>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</si>
  <si>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</si>
  <si>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</si>
  <si>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</si>
  <si>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</si>
  <si>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</si>
  <si>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</si>
  <si>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</si>
  <si>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</si>
  <si>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</si>
  <si>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</si>
  <si>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</si>
  <si>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</si>
  <si>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</si>
  <si>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</si>
  <si>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</si>
  <si>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</si>
  <si>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</si>
  <si>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</si>
  <si>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</si>
  <si>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</si>
  <si>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</si>
  <si>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</si>
  <si>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</si>
  <si>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</si>
  <si>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</si>
  <si>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</si>
  <si>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</si>
  <si>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</si>
  <si>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</si>
  <si>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</si>
  <si>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</si>
  <si>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</si>
  <si>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</si>
  <si>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</si>
  <si>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</si>
  <si>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</si>
  <si>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</si>
  <si>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</si>
  <si>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</si>
  <si>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</si>
  <si>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</si>
  <si>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</si>
  <si>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</si>
  <si>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</si>
  <si>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</si>
  <si>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</si>
  <si>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</si>
  <si>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</si>
  <si>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</si>
  <si>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</si>
  <si>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</si>
  <si>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</si>
  <si>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</si>
  <si>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</si>
  <si>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</si>
  <si>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</si>
  <si>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</si>
  <si>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</si>
  <si>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</si>
  <si>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</si>
  <si>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</si>
  <si>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</si>
  <si>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</si>
  <si>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</si>
  <si>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</si>
  <si>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</si>
  <si>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</si>
  <si>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</si>
  <si>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</si>
  <si>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</si>
  <si>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</si>
  <si>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</si>
  <si>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</si>
  <si>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</si>
  <si>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</si>
  <si>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</si>
  <si>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</si>
  <si>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</si>
  <si>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</si>
  <si>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</si>
  <si>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</si>
  <si>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</si>
  <si>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</si>
  <si>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</si>
  <si>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</si>
  <si>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</si>
  <si>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</si>
  <si>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</si>
  <si>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</si>
  <si>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</si>
  <si>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</si>
  <si>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</si>
  <si>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</si>
  <si>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</si>
  <si>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</si>
  <si>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</si>
  <si>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</si>
  <si>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</si>
  <si>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</si>
  <si>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</si>
  <si>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</si>
  <si>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</si>
  <si>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</si>
  <si>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</si>
  <si>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</si>
  <si>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</si>
  <si>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</si>
  <si>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</si>
  <si>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</si>
  <si>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</si>
  <si>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</si>
  <si>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</si>
  <si>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</si>
  <si>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</si>
  <si>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</si>
  <si>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</si>
  <si>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</si>
  <si>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</si>
  <si>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</si>
  <si>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</si>
  <si>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</si>
  <si>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</si>
  <si>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</si>
  <si>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</si>
  <si>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</si>
  <si>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</si>
  <si>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</si>
  <si>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</si>
  <si>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</si>
  <si>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</si>
  <si>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</si>
  <si>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</si>
  <si>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</si>
  <si>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</si>
  <si>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</si>
  <si>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</si>
  <si>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</si>
  <si>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</si>
  <si>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</si>
  <si>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</si>
  <si>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</si>
  <si>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</si>
  <si>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</si>
  <si>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</si>
  <si>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</si>
  <si>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</si>
  <si>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</si>
  <si>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</si>
  <si>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</si>
  <si>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</si>
  <si>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</si>
  <si>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</si>
  <si>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</si>
  <si>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</si>
  <si>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</si>
  <si>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</si>
  <si>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</si>
  <si>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</si>
  <si>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</si>
  <si>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</si>
  <si>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</si>
  <si>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</si>
  <si>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</si>
  <si>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</si>
  <si>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</si>
  <si>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</si>
  <si>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</si>
  <si>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</si>
  <si>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</si>
  <si>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</si>
  <si>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</si>
  <si>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</si>
  <si>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</si>
  <si>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</si>
  <si>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</si>
  <si>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</si>
  <si>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</si>
  <si>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</si>
  <si>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</si>
  <si>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</si>
  <si>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</si>
  <si>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</si>
  <si>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</si>
  <si>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</si>
  <si>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</si>
  <si>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</si>
  <si>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</si>
  <si>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</si>
  <si>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</si>
  <si>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</si>
  <si>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</si>
  <si>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</si>
  <si>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</si>
  <si>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</si>
  <si>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</si>
  <si>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</si>
  <si>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</si>
  <si>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</si>
  <si>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</si>
  <si>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</si>
  <si>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</si>
  <si>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</si>
  <si>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</si>
  <si>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</si>
  <si>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</si>
  <si>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</si>
  <si>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</si>
  <si>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</si>
  <si>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</si>
  <si>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</si>
  <si>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</si>
  <si>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</si>
  <si>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</si>
  <si>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</si>
  <si>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</si>
  <si>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</si>
  <si>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</si>
  <si>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</si>
  <si>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</si>
  <si>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</si>
  <si>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</si>
  <si>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</si>
  <si>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</si>
  <si>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</si>
  <si>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</si>
  <si>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</si>
  <si>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</si>
  <si>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</si>
  <si>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</si>
  <si>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</si>
  <si>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</si>
  <si>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</si>
  <si>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</si>
  <si>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</si>
  <si>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</si>
  <si>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</si>
  <si>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</si>
  <si>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</si>
  <si>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</si>
  <si>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</si>
  <si>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</si>
  <si>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</si>
  <si>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</si>
  <si>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</si>
  <si>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</si>
  <si>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</si>
  <si>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</si>
  <si>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</si>
  <si>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</si>
  <si>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</si>
  <si>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</si>
  <si>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</si>
  <si>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</si>
  <si>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</si>
  <si>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</si>
  <si>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</si>
  <si>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</si>
  <si>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</si>
  <si>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</si>
  <si>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</si>
  <si>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</si>
  <si>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</si>
  <si>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</si>
  <si>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</si>
  <si>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</si>
  <si>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</si>
  <si>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</si>
  <si>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</si>
  <si>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</si>
  <si>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</si>
  <si>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</si>
  <si>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</si>
  <si>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</si>
  <si>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</si>
  <si>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</si>
  <si>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</si>
  <si>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</si>
  <si>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</si>
  <si>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</si>
  <si>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</si>
  <si>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</si>
  <si>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</si>
  <si>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</si>
  <si>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</si>
  <si>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</si>
  <si>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</si>
  <si>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</si>
  <si>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</si>
  <si>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</si>
  <si>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</si>
  <si>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</si>
  <si>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</si>
  <si>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</si>
  <si>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</si>
  <si>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</si>
  <si>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</si>
  <si>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</si>
  <si>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</si>
  <si>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</si>
  <si>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</si>
  <si>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</si>
  <si>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</si>
  <si>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</si>
  <si>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</si>
  <si>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</si>
  <si>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</si>
  <si>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</si>
  <si>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</si>
  <si>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</si>
  <si>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</si>
  <si>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</si>
  <si>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</si>
  <si>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</si>
  <si>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</si>
  <si>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</si>
  <si>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</si>
  <si>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</si>
  <si>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</si>
  <si>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</si>
  <si>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</si>
  <si>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</si>
  <si>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</si>
  <si>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</si>
  <si>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</si>
  <si>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</si>
  <si>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</si>
  <si>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</si>
  <si>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</si>
  <si>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</si>
  <si>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</si>
  <si>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</si>
  <si>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</si>
  <si>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</si>
  <si>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</si>
  <si>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</si>
  <si>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</si>
  <si>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</si>
  <si>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</si>
  <si>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</si>
  <si>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</si>
  <si>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</si>
  <si>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</si>
  <si>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</si>
  <si>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</si>
  <si>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</si>
  <si>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</si>
  <si>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</si>
  <si>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</si>
  <si>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</si>
  <si>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</si>
  <si>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</si>
  <si>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</si>
  <si>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</si>
  <si>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</si>
  <si>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</si>
  <si>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</si>
  <si>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</si>
  <si>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</si>
  <si>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</si>
  <si>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</si>
  <si>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</si>
  <si>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</si>
  <si>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</si>
  <si>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</si>
  <si>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</si>
  <si>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</si>
  <si>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</si>
  <si>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</si>
  <si>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</si>
  <si>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</si>
  <si>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</si>
  <si>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</si>
  <si>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</si>
  <si>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</si>
  <si>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</si>
  <si>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</si>
  <si>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</si>
  <si>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</si>
  <si>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</si>
  <si>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</si>
  <si>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</si>
  <si>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</si>
  <si>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</si>
  <si>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</si>
  <si>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</si>
  <si>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</si>
  <si>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</si>
  <si>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</si>
  <si>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</si>
  <si>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</si>
  <si>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</si>
  <si>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</si>
  <si>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</si>
  <si>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</si>
  <si>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</si>
  <si>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</si>
  <si>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</si>
  <si>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</si>
  <si>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</si>
  <si>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</si>
  <si>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</si>
  <si>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</si>
  <si>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</si>
  <si>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</si>
  <si>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</si>
  <si>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</si>
  <si>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</si>
  <si>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</si>
  <si>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</si>
  <si>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</si>
  <si>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</si>
  <si>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</si>
  <si>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</si>
  <si>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</si>
  <si>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</si>
  <si>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</si>
  <si>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</si>
  <si>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</si>
  <si>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</si>
  <si>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</si>
  <si>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</si>
  <si>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</si>
  <si>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</si>
  <si>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</si>
  <si>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</si>
  <si>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</si>
  <si>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</si>
  <si>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</si>
  <si>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</si>
  <si>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</si>
  <si>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</si>
  <si>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</si>
  <si>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</si>
  <si>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</si>
  <si>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</si>
  <si>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</si>
  <si>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</si>
  <si>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</si>
  <si>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</si>
  <si>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</si>
  <si>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</si>
  <si>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</si>
  <si>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</si>
  <si>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</si>
  <si>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</si>
  <si>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</si>
  <si>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</si>
  <si>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</si>
  <si>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</si>
  <si>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</si>
  <si>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</si>
  <si>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</si>
  <si>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</si>
  <si>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</si>
  <si>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</si>
  <si>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</si>
  <si>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</si>
  <si>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</si>
  <si>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</si>
  <si>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</si>
  <si>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</si>
  <si>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</si>
  <si>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</si>
  <si>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</si>
  <si>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</si>
  <si>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</si>
  <si>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</si>
  <si>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</si>
  <si>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</si>
  <si>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</si>
  <si>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</si>
  <si>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</si>
  <si>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</si>
  <si>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</si>
  <si>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</si>
  <si>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</si>
  <si>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</si>
  <si>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</si>
  <si>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</si>
  <si>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</si>
  <si>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</si>
  <si>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</si>
  <si>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</si>
  <si>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</si>
  <si>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</si>
  <si>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</si>
  <si>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</si>
  <si>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</si>
  <si>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</si>
  <si>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</si>
  <si>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</si>
  <si>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</si>
  <si>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</si>
  <si>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</si>
  <si>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</si>
  <si>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</si>
  <si>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</si>
  <si>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</si>
  <si>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</si>
  <si>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</si>
  <si>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</si>
  <si>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</si>
  <si>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</si>
  <si>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</si>
  <si>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</si>
  <si>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</si>
  <si>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</si>
  <si>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</si>
  <si>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</si>
  <si>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</si>
  <si>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</si>
  <si>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</si>
  <si>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</si>
  <si>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</si>
  <si>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</si>
  <si>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</si>
  <si>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</si>
  <si>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</si>
  <si>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</si>
  <si>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</si>
  <si>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</si>
  <si>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</si>
  <si>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</si>
  <si>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</si>
  <si>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</si>
  <si>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</si>
  <si>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</si>
  <si>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</si>
  <si>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</si>
  <si>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</si>
  <si>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</si>
  <si>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</si>
  <si>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</si>
  <si>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</si>
  <si>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</si>
  <si>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</si>
  <si>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</si>
  <si>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</si>
  <si>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</si>
  <si>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</si>
  <si>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</si>
  <si>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</si>
  <si>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</si>
  <si>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</si>
  <si>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</si>
  <si>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</si>
  <si>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</si>
  <si>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</si>
  <si>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</si>
  <si>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</si>
  <si>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</si>
  <si>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</si>
  <si>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</si>
  <si>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</si>
  <si>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</si>
  <si>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</si>
  <si>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</si>
  <si>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</si>
  <si>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</si>
  <si>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</si>
  <si>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</si>
  <si>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</si>
  <si>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</si>
  <si>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</si>
  <si>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</si>
  <si>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</si>
  <si>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</si>
  <si>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</si>
  <si>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</si>
  <si>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</si>
  <si>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</si>
  <si>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</si>
  <si>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</si>
  <si>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</si>
  <si>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</si>
  <si>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</si>
  <si>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</si>
  <si>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</si>
  <si>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</si>
  <si>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</si>
  <si>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</si>
  <si>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</si>
  <si>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</si>
  <si>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</si>
  <si>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</si>
  <si>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</si>
  <si>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</si>
  <si>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</si>
  <si>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</si>
  <si>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</si>
  <si>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</si>
  <si>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</si>
  <si>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</si>
  <si>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</si>
  <si>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</si>
  <si>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</si>
  <si>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</si>
  <si>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</si>
  <si>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</si>
  <si>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</si>
  <si>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</si>
  <si>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</si>
  <si>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</si>
  <si>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</si>
  <si>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</si>
  <si>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</si>
  <si>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</si>
  <si>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</si>
  <si>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</si>
  <si>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</si>
  <si>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</si>
  <si>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</si>
  <si>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</si>
  <si>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</si>
  <si>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</si>
  <si>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</si>
  <si>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</si>
  <si>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</si>
  <si>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</si>
  <si>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</si>
  <si>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</si>
  <si>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</si>
  <si>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</si>
  <si>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</si>
  <si>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</si>
  <si>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</si>
  <si>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</si>
  <si>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</si>
  <si>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</si>
  <si>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</si>
  <si>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</si>
  <si>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</si>
  <si>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</si>
  <si>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</si>
  <si>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</si>
  <si>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</si>
  <si>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</si>
  <si>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</si>
  <si>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</si>
  <si>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</si>
  <si>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</si>
  <si>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</si>
  <si>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</si>
  <si>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</si>
  <si>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</si>
  <si>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</si>
  <si>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</si>
  <si>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</si>
  <si>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</si>
  <si>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</si>
  <si>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</si>
  <si>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</si>
  <si>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</si>
  <si>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</si>
  <si>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</si>
  <si>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</si>
  <si>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</si>
  <si>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</si>
  <si>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</si>
  <si>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</si>
  <si>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</si>
  <si>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</si>
  <si>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</si>
  <si>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</si>
  <si>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</si>
  <si>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</si>
  <si>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</si>
  <si>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</si>
  <si>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</si>
  <si>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</si>
  <si>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</si>
  <si>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</si>
  <si>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</si>
  <si>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</si>
  <si>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</si>
  <si>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</si>
  <si>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</si>
  <si>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</si>
  <si>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</si>
  <si>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</si>
  <si>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</si>
  <si>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</si>
  <si>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</si>
  <si>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</si>
  <si>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</si>
  <si>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</si>
  <si>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</si>
  <si>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</si>
  <si>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</si>
  <si>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</si>
  <si>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</si>
  <si>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</si>
  <si>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</si>
  <si>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</si>
  <si>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</si>
  <si>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</si>
  <si>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</si>
  <si>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</si>
  <si>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</si>
  <si>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</si>
  <si>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</si>
  <si>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</si>
  <si>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</si>
  <si>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</si>
  <si>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</si>
  <si>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</si>
  <si>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</si>
  <si>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</si>
  <si>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</si>
  <si>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</si>
  <si>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</si>
  <si>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</si>
  <si>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</si>
  <si>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</si>
  <si>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</si>
  <si>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</si>
  <si>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</si>
  <si>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</si>
  <si>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</si>
  <si>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</si>
  <si>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</si>
  <si>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</si>
  <si>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</si>
  <si>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</si>
  <si>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</si>
  <si>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</si>
  <si>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</si>
  <si>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</si>
  <si>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</si>
  <si>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</si>
  <si>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</si>
  <si>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</si>
  <si>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</si>
  <si>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</si>
  <si>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</si>
  <si>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</si>
  <si>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</si>
  <si>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</si>
  <si>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</si>
  <si>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</si>
  <si>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</si>
  <si>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</si>
  <si>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</si>
  <si>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</si>
  <si>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</si>
  <si>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</si>
  <si>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</si>
  <si>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</si>
  <si>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</si>
  <si>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</si>
  <si>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</si>
  <si>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</si>
  <si>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</si>
  <si>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</si>
  <si>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</si>
  <si>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</si>
  <si>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</si>
  <si>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</si>
  <si>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</si>
  <si>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</si>
  <si>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</si>
  <si>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</si>
  <si>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</si>
  <si>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</si>
  <si>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</si>
  <si>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</si>
  <si>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</si>
  <si>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</si>
  <si>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</si>
  <si>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</si>
  <si>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</si>
  <si>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</si>
  <si>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</si>
  <si>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</si>
  <si>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</si>
  <si>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</si>
  <si>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</si>
  <si>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</si>
  <si>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</si>
  <si>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</si>
  <si>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</si>
  <si>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</si>
  <si>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</si>
  <si>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</si>
  <si>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</si>
  <si>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</si>
  <si>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</si>
  <si>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</si>
  <si>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</si>
  <si>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</si>
  <si>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</si>
  <si>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</si>
  <si>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</si>
  <si>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</si>
  <si>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</si>
  <si>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</si>
  <si>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</si>
  <si>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</si>
  <si>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</si>
  <si>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</si>
  <si>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</si>
  <si>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</si>
  <si>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</si>
  <si>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</si>
  <si>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</si>
  <si>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</si>
  <si>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</si>
  <si>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</si>
  <si>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</si>
  <si>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</si>
  <si>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</si>
  <si>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</si>
  <si>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</si>
  <si>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</si>
  <si>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</si>
  <si>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</si>
  <si>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</si>
  <si>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</si>
  <si>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</si>
  <si>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</si>
  <si>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</si>
  <si>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</si>
  <si>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</si>
  <si>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</si>
  <si>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</si>
  <si>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</si>
  <si>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</si>
  <si>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</si>
  <si>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</si>
  <si>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</si>
  <si>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</si>
  <si>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</si>
  <si>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</si>
  <si>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</si>
  <si>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</si>
  <si>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</si>
  <si>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</si>
  <si>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</si>
  <si>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</si>
  <si>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</si>
  <si>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</si>
  <si>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</si>
  <si>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</si>
  <si>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</si>
  <si>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</si>
  <si>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</si>
  <si>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</si>
  <si>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</si>
  <si>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</si>
  <si>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</si>
  <si>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</si>
  <si>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</si>
  <si>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</si>
  <si>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</si>
  <si>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</si>
  <si>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</si>
  <si>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</si>
  <si>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</si>
  <si>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</si>
  <si>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</si>
  <si>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</si>
  <si>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</si>
  <si>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</si>
  <si>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</si>
  <si>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</si>
  <si>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</si>
  <si>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</si>
  <si>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</si>
  <si>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</si>
  <si>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</si>
  <si>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</si>
  <si>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</si>
  <si>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</si>
  <si>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</si>
  <si>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</si>
  <si>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</si>
  <si>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</si>
  <si>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</si>
  <si>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</si>
  <si>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</si>
  <si>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</si>
  <si>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</si>
  <si>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</si>
  <si>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</si>
  <si>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</si>
  <si>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</si>
  <si>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</si>
  <si>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</si>
  <si>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</si>
  <si>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</si>
  <si>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</si>
  <si>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</si>
  <si>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</si>
  <si>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</si>
  <si>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</si>
  <si>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</si>
  <si>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</si>
  <si>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</si>
  <si>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</si>
  <si>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</si>
  <si>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</si>
  <si>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</si>
  <si>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</si>
  <si>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</si>
  <si>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</si>
  <si>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</si>
  <si>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</si>
  <si>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</si>
  <si>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</si>
  <si>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</si>
  <si>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</si>
  <si>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</si>
  <si>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</si>
  <si>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</si>
  <si>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</si>
  <si>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</si>
  <si>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</si>
  <si>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</si>
  <si>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</si>
  <si>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</si>
  <si>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</si>
  <si>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</si>
  <si>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</si>
  <si>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</si>
  <si>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</si>
  <si>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</si>
  <si>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</si>
  <si>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</si>
  <si>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</si>
  <si>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</si>
  <si>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</si>
  <si>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</si>
  <si>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</si>
  <si>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</si>
  <si>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</si>
  <si>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</si>
  <si>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</si>
  <si>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</si>
  <si>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</si>
  <si>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</si>
  <si>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</si>
  <si>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</si>
  <si>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</si>
  <si>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</si>
  <si>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</si>
  <si>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</si>
  <si>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</si>
  <si>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</si>
  <si>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</si>
  <si>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</si>
  <si>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</si>
  <si>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</si>
  <si>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</si>
  <si>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</si>
  <si>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</si>
  <si>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</si>
  <si>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</si>
  <si>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</si>
  <si>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</si>
  <si>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</si>
  <si>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</si>
  <si>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</si>
  <si>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</si>
  <si>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</si>
  <si>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</si>
  <si>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</si>
  <si>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</si>
  <si>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</si>
  <si>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</si>
  <si>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</si>
  <si>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</si>
  <si>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</si>
  <si>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</si>
  <si>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</si>
  <si>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</si>
  <si>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</si>
  <si>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</si>
  <si>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</si>
  <si>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</si>
  <si>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</si>
  <si>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</si>
  <si>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</si>
  <si>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</si>
  <si>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</si>
  <si>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</si>
  <si>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</si>
  <si>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</si>
  <si>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</si>
  <si>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</si>
  <si>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</si>
  <si>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</si>
  <si>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</si>
  <si>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</si>
  <si>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</si>
  <si>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</si>
  <si>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</si>
  <si>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</si>
  <si>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</si>
  <si>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</si>
  <si>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</si>
  <si>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</si>
  <si>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</si>
  <si>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</si>
  <si>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</si>
  <si>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</si>
  <si>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</si>
  <si>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</si>
  <si>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</si>
  <si>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</si>
  <si>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</si>
  <si>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</si>
  <si>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</si>
  <si>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</si>
  <si>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</si>
  <si>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</si>
  <si>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</si>
  <si>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</si>
  <si>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</si>
  <si>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</si>
  <si>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</si>
  <si>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</si>
  <si>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</si>
  <si>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</si>
  <si>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</si>
  <si>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</si>
  <si>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</si>
  <si>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</si>
  <si>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</si>
  <si>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</si>
  <si>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</si>
  <si>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</si>
  <si>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</si>
  <si>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</si>
  <si>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</si>
  <si>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</si>
  <si>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</si>
  <si>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</si>
  <si>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</si>
  <si>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</si>
  <si>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</si>
  <si>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</si>
  <si>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</si>
  <si>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</si>
  <si>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</si>
  <si>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</si>
  <si>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</si>
  <si>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</si>
  <si>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</si>
  <si>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</si>
  <si>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</si>
  <si>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</si>
  <si>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</si>
  <si>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</si>
  <si>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</si>
  <si>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</si>
  <si>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</si>
  <si>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</si>
  <si>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</si>
  <si>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</si>
  <si>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</si>
  <si>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</si>
  <si>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</si>
  <si>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</si>
  <si>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</si>
  <si>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</si>
  <si>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</si>
  <si>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</si>
  <si>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</si>
  <si>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</si>
  <si>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</si>
  <si>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</si>
  <si>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</si>
  <si>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</si>
  <si>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</si>
  <si>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</si>
  <si>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</si>
  <si>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</si>
  <si>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</si>
  <si>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</si>
  <si>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</si>
  <si>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</si>
  <si>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</si>
  <si>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</si>
  <si>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</si>
  <si>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</si>
  <si>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</si>
  <si>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</si>
  <si>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</si>
  <si>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</si>
  <si>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</si>
  <si>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</si>
  <si>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</si>
  <si>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</si>
  <si>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</si>
  <si>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</si>
  <si>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</si>
  <si>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</si>
  <si>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</si>
  <si>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</si>
  <si>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</si>
  <si>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</si>
  <si>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</si>
  <si>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</si>
  <si>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</si>
  <si>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</si>
  <si>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</si>
  <si>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</si>
  <si>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</si>
  <si>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</si>
  <si>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</si>
  <si>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</si>
  <si>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</si>
  <si>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</si>
  <si>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</si>
  <si>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</si>
  <si>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</si>
  <si>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</si>
  <si>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</si>
  <si>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</si>
  <si>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</si>
  <si>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</si>
  <si>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</si>
  <si>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</si>
  <si>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</si>
  <si>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</si>
  <si>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</si>
  <si>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</si>
  <si>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</si>
  <si>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</si>
  <si>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</si>
  <si>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</si>
  <si>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</si>
  <si>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</si>
  <si>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</si>
  <si>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</si>
  <si>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</si>
  <si>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</si>
  <si>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</si>
  <si>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</si>
  <si>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</si>
  <si>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</si>
  <si>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</si>
  <si>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</si>
  <si>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</si>
  <si>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</si>
  <si>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</si>
  <si>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</si>
  <si>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</si>
  <si>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</si>
  <si>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</si>
  <si>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</si>
  <si>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</si>
  <si>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</si>
  <si>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</si>
  <si>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</si>
  <si>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</si>
  <si>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</si>
  <si>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</si>
  <si>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</si>
  <si>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</si>
  <si>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</si>
  <si>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</si>
  <si>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</si>
  <si>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</si>
  <si>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</si>
  <si>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</si>
  <si>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</si>
  <si>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</si>
  <si>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</si>
  <si>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</si>
  <si>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</si>
  <si>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</si>
  <si>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</si>
  <si>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</si>
  <si>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</si>
  <si>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</si>
  <si>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</si>
  <si>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</si>
  <si>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</si>
  <si>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</si>
  <si>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</si>
  <si>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</si>
  <si>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</si>
  <si>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</si>
  <si>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</si>
  <si>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</si>
  <si>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</si>
  <si>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</si>
  <si>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</si>
  <si>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</si>
  <si>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</si>
  <si>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</si>
  <si>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</si>
  <si>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</si>
  <si>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</si>
  <si>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</si>
  <si>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</si>
  <si>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</si>
  <si>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</si>
  <si>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</si>
  <si>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</si>
  <si>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</si>
  <si>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</si>
  <si>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</si>
  <si>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</si>
  <si>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</si>
  <si>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</si>
  <si>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</si>
  <si>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</si>
  <si>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</si>
  <si>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</si>
  <si>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</si>
  <si>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</si>
  <si>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</si>
  <si>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</si>
  <si>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</si>
  <si>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</si>
  <si>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</si>
  <si>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</si>
  <si>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</si>
  <si>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</si>
  <si>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</si>
  <si>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</si>
  <si>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</si>
  <si>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</si>
  <si>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</si>
  <si>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</si>
  <si>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</si>
  <si>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</si>
  <si>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</si>
  <si>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</si>
  <si>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</si>
  <si>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</si>
  <si>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</si>
  <si>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</si>
  <si>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</si>
  <si>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</si>
  <si>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</si>
  <si>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</si>
  <si>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</si>
  <si>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</si>
  <si>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</si>
  <si>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</si>
  <si>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</si>
  <si>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</si>
  <si>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</si>
  <si>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</si>
  <si>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</si>
  <si>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</si>
  <si>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</si>
  <si>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</si>
  <si>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</si>
  <si>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</si>
  <si>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</si>
  <si>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</si>
  <si>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</si>
  <si>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</si>
  <si>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</si>
  <si>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</si>
  <si>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</si>
  <si>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</si>
  <si>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</si>
  <si>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</si>
  <si>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</si>
  <si>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</si>
  <si>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</si>
  <si>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</si>
  <si>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</si>
  <si>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</si>
  <si>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</si>
  <si>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</si>
  <si>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</si>
  <si>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</si>
  <si>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</si>
  <si>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</si>
  <si>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</si>
  <si>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</si>
  <si>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</si>
  <si>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</si>
  <si>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</si>
  <si>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</si>
  <si>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</si>
  <si>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</si>
  <si>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</si>
  <si>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</si>
  <si>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</si>
  <si>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</si>
  <si>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</si>
  <si>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</si>
  <si>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</si>
  <si>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</si>
  <si>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</si>
  <si>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</si>
  <si>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</si>
  <si>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</si>
  <si>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</si>
  <si>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</si>
  <si>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</si>
  <si>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</si>
  <si>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</si>
  <si>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</si>
  <si>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</si>
  <si>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</si>
  <si>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</si>
  <si>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</si>
  <si>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</si>
  <si>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</si>
  <si>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</si>
  <si>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</si>
  <si>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</si>
  <si>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</si>
  <si>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</si>
  <si>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</si>
  <si>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</si>
  <si>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</si>
  <si>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</si>
  <si>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</si>
  <si>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</si>
  <si>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</si>
  <si>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</si>
  <si>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</si>
  <si>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</si>
  <si>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</si>
  <si>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</si>
  <si>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</si>
  <si>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</si>
  <si>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</si>
  <si>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</si>
  <si>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</si>
  <si>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</si>
  <si>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</si>
  <si>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</si>
  <si>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</si>
  <si>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</si>
  <si>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</si>
  <si>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</si>
  <si>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</si>
  <si>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</si>
  <si>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</si>
  <si>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</si>
  <si>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</si>
  <si>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</si>
  <si>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</si>
  <si>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</si>
  <si>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</si>
  <si>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</si>
  <si>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</si>
  <si>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</si>
  <si>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</si>
  <si>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</si>
  <si>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</si>
  <si>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</si>
  <si>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</si>
  <si>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</si>
  <si>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</si>
  <si>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</si>
  <si>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</si>
  <si>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</si>
  <si>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</si>
  <si>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</si>
  <si>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</si>
  <si>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</si>
  <si>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</si>
  <si>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</si>
  <si>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</si>
  <si>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</si>
  <si>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</si>
  <si>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</si>
  <si>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</si>
  <si>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</si>
  <si>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</si>
  <si>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</si>
  <si>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</si>
  <si>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</si>
  <si>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</si>
  <si>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</si>
  <si>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</si>
  <si>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</si>
  <si>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</si>
  <si>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</si>
  <si>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</si>
  <si>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</si>
  <si>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</si>
  <si>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</si>
  <si>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</si>
  <si>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</si>
  <si>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</si>
  <si>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</si>
  <si>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</si>
  <si>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</si>
  <si>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</si>
  <si>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</si>
  <si>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</si>
  <si>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</si>
  <si>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</si>
  <si>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</si>
  <si>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</si>
  <si>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</si>
  <si>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</si>
  <si>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</si>
  <si>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</si>
  <si>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</si>
  <si>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</si>
  <si>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</si>
  <si>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</si>
  <si>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</si>
  <si>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</si>
  <si>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</si>
  <si>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</si>
  <si>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</si>
  <si>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</si>
  <si>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</si>
  <si>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</si>
  <si>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</si>
  <si>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</si>
  <si>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</si>
  <si>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</si>
  <si>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</si>
  <si>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</si>
  <si>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</si>
  <si>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</si>
  <si>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</si>
  <si>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</si>
  <si>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</si>
  <si>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</si>
  <si>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</si>
  <si>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</si>
  <si>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</si>
  <si>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</si>
  <si>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</si>
  <si>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</si>
  <si>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</si>
  <si>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</si>
  <si>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</si>
  <si>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</si>
  <si>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</si>
  <si>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</si>
  <si>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</si>
  <si>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</si>
  <si>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</si>
  <si>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</si>
  <si>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</si>
  <si>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</si>
  <si>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</si>
  <si>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</si>
  <si>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</si>
  <si>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</si>
  <si>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</si>
  <si>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</si>
  <si>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</si>
  <si>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</si>
  <si>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</si>
  <si>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</si>
  <si>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</si>
  <si>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</si>
  <si>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</si>
  <si>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</si>
  <si>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</si>
  <si>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</si>
  <si>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</si>
  <si>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</si>
  <si>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</si>
  <si>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</si>
  <si>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</si>
  <si>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</si>
  <si>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</si>
  <si>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</si>
  <si>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</si>
  <si>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</si>
  <si>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</si>
  <si>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</si>
  <si>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</si>
  <si>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</si>
  <si>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</si>
  <si>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</si>
  <si>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</si>
  <si>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</si>
  <si>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</si>
  <si>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</si>
  <si>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</si>
  <si>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</si>
  <si>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</si>
  <si>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</si>
  <si>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</si>
  <si>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</si>
  <si>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</si>
  <si>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</si>
  <si>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</si>
  <si>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</si>
  <si>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</si>
  <si>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</si>
  <si>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</si>
  <si>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</si>
  <si>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</si>
  <si>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</si>
  <si>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</si>
  <si>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</si>
  <si>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</si>
  <si>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</si>
  <si>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</si>
  <si>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</si>
  <si>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</si>
  <si>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</si>
  <si>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</si>
  <si>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</si>
  <si>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</si>
  <si>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</si>
  <si>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</si>
  <si>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</si>
  <si>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</si>
  <si>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</si>
  <si>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</si>
  <si>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</si>
  <si>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</si>
  <si>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</si>
  <si>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</si>
  <si>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</si>
  <si>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</si>
  <si>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</si>
  <si>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</si>
  <si>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</si>
  <si>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</si>
  <si>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</si>
  <si>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</si>
  <si>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</si>
  <si>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</si>
  <si>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</si>
  <si>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</si>
  <si>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</si>
  <si>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</si>
  <si>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</si>
  <si>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</si>
  <si>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</si>
  <si>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</si>
  <si>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</si>
  <si>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</si>
  <si>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</si>
  <si>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</si>
  <si>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</si>
  <si>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</si>
  <si>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</si>
  <si>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</si>
  <si>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</si>
  <si>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</si>
  <si>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</si>
  <si>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</si>
  <si>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</si>
  <si>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</si>
  <si>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</si>
  <si>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</si>
  <si>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</si>
  <si>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</si>
  <si>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</si>
  <si>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</si>
  <si>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</si>
  <si>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</si>
  <si>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</si>
  <si>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</si>
  <si>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</si>
  <si>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</si>
  <si>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</si>
  <si>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</si>
  <si>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</si>
  <si>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</si>
  <si>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</si>
  <si>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</si>
  <si>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</si>
  <si>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</si>
  <si>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</si>
  <si>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</si>
  <si>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</si>
  <si>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</si>
  <si>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</si>
  <si>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</si>
  <si>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</si>
  <si>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</si>
  <si>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</si>
  <si>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</si>
  <si>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</si>
  <si>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</si>
  <si>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</si>
  <si>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</si>
  <si>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</si>
  <si>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</si>
  <si>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</si>
  <si>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</si>
  <si>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</si>
  <si>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</si>
  <si>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</si>
  <si>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</si>
  <si>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</si>
  <si>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</si>
  <si>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</si>
  <si>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</si>
  <si>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</si>
  <si>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</si>
  <si>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</si>
  <si>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</si>
  <si>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</si>
  <si>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</si>
  <si>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</si>
  <si>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</si>
  <si>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</si>
  <si>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</si>
  <si>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</si>
  <si>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</si>
  <si>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</si>
  <si>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</si>
  <si>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</si>
  <si>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</si>
  <si>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</si>
  <si>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</si>
  <si>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</si>
  <si>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</si>
  <si>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</si>
  <si>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</si>
  <si>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</si>
  <si>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</si>
  <si>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</si>
  <si>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</si>
  <si>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</si>
  <si>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</si>
  <si>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</si>
  <si>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</si>
  <si>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</si>
  <si>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</si>
  <si>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</si>
  <si>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</si>
  <si>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</si>
  <si>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</si>
  <si>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</si>
  <si>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</si>
  <si>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</si>
  <si>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</si>
  <si>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</si>
  <si>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</si>
  <si>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</si>
  <si>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</si>
  <si>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</si>
  <si>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</si>
  <si>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</si>
  <si>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</si>
  <si>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</si>
  <si>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</si>
  <si>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</si>
  <si>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</si>
  <si>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</si>
  <si>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</si>
  <si>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</si>
  <si>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</si>
  <si>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</si>
  <si>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</si>
  <si>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</si>
  <si>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</si>
  <si>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</si>
  <si>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</si>
  <si>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</si>
  <si>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</si>
  <si>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</si>
  <si>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</si>
  <si>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</si>
  <si>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</si>
  <si>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</si>
  <si>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</si>
  <si>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</si>
  <si>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</si>
  <si>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</si>
  <si>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</si>
  <si>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</si>
  <si>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</si>
  <si>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</si>
  <si>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</si>
  <si>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</si>
  <si>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</si>
  <si>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</si>
  <si>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</si>
  <si>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</si>
  <si>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</si>
  <si>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</si>
  <si>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</si>
  <si>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</si>
  <si>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</si>
  <si>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</si>
  <si>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</si>
  <si>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</si>
  <si>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</si>
  <si>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</si>
  <si>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</si>
  <si>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</si>
  <si>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</si>
  <si>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</si>
  <si>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</si>
  <si>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</si>
  <si>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</si>
  <si>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</si>
  <si>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</si>
  <si>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</si>
  <si>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</si>
  <si>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</si>
  <si>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</si>
  <si>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</si>
  <si>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</si>
  <si>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</si>
  <si>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</si>
  <si>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</si>
  <si>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</si>
  <si>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</si>
  <si>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</si>
  <si>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</si>
  <si>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</si>
  <si>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</si>
  <si>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</si>
  <si>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</si>
  <si>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</si>
  <si>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</si>
  <si>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</si>
  <si>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</si>
  <si>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</si>
  <si>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</si>
  <si>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</si>
  <si>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</si>
  <si>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</si>
  <si>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</si>
  <si>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</si>
  <si>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</si>
  <si>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</si>
  <si>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</si>
  <si>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</si>
  <si>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</si>
  <si>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</si>
  <si>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</si>
  <si>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</si>
  <si>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</si>
  <si>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</si>
  <si>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</si>
  <si>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</si>
  <si>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</si>
  <si>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</si>
  <si>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</si>
  <si>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</si>
  <si>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</si>
  <si>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</si>
  <si>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</si>
  <si>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</si>
  <si>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</si>
  <si>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</si>
  <si>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</si>
  <si>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</si>
  <si>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</si>
  <si>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</si>
  <si>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</si>
  <si>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</si>
  <si>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</si>
  <si>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</si>
  <si>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</si>
  <si>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</si>
  <si>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</si>
  <si>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</si>
  <si>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</si>
  <si>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</si>
  <si>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</si>
  <si>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</si>
  <si>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</si>
  <si>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</si>
  <si>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</si>
  <si>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</si>
  <si>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</si>
  <si>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</si>
  <si>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</si>
  <si>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</si>
  <si>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</si>
  <si>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</si>
  <si>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</si>
  <si>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</si>
  <si>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</si>
  <si>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</si>
  <si>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</si>
  <si>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</si>
  <si>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</si>
  <si>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</si>
  <si>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</si>
  <si>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</si>
  <si>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</si>
  <si>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</si>
  <si>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</si>
  <si>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</si>
  <si>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</si>
  <si>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</si>
  <si>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</si>
  <si>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</si>
  <si>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</si>
  <si>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</si>
  <si>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</si>
  <si>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</si>
  <si>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</si>
  <si>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</si>
  <si>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</si>
  <si>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</si>
  <si>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</si>
  <si>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</si>
  <si>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</si>
  <si>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</si>
  <si>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</si>
  <si>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</si>
  <si>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</si>
  <si>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</si>
  <si>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</si>
  <si>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</si>
  <si>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</si>
  <si>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</si>
  <si>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</si>
  <si>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</si>
  <si>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</si>
  <si>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</si>
  <si>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</si>
  <si>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</si>
  <si>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</si>
  <si>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</si>
  <si>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</si>
  <si>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</si>
  <si>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</si>
  <si>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</si>
  <si>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</si>
  <si>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</si>
  <si>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</si>
  <si>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</si>
  <si>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</si>
  <si>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</si>
  <si>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</si>
  <si>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</si>
  <si>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</si>
  <si>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</si>
  <si>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</si>
  <si>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</si>
  <si>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</si>
  <si>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</si>
  <si>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</si>
  <si>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</si>
  <si>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</si>
  <si>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</si>
  <si>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</si>
  <si>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</si>
  <si>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</si>
  <si>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</si>
  <si>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</si>
  <si>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</si>
  <si>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</si>
  <si>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</si>
  <si>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</si>
  <si>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</si>
  <si>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</si>
  <si>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</si>
  <si>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</si>
  <si>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</si>
  <si>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</si>
  <si>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</si>
  <si>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</si>
  <si>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</si>
  <si>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</si>
  <si>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</si>
  <si>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</si>
  <si>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</si>
  <si>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</si>
  <si>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</si>
  <si>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</si>
  <si>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</si>
  <si>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</si>
  <si>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</si>
  <si>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</si>
  <si>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</si>
  <si>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</si>
  <si>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</si>
  <si>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</si>
  <si>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</si>
  <si>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</si>
  <si>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</si>
  <si>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</si>
  <si>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</si>
  <si>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</si>
  <si>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</si>
  <si>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</si>
  <si>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</si>
  <si>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</si>
  <si>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</si>
  <si>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</si>
  <si>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</si>
  <si>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</si>
  <si>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</si>
  <si>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</si>
  <si>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</si>
  <si>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</si>
  <si>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</si>
  <si>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</si>
  <si>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</si>
  <si>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</si>
  <si>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</si>
  <si>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</si>
  <si>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</si>
  <si>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</si>
  <si>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</si>
  <si>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</si>
  <si>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</si>
  <si>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</si>
  <si>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</si>
  <si>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</si>
  <si>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</si>
  <si>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</si>
  <si>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</si>
  <si>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</si>
  <si>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</si>
  <si>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</si>
  <si>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</si>
  <si>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</si>
  <si>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</si>
  <si>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</si>
  <si>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</si>
  <si>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</si>
  <si>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</si>
  <si>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</si>
  <si>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</si>
  <si>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</si>
  <si>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</si>
  <si>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</si>
  <si>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</si>
  <si>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</si>
  <si>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</si>
  <si>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</si>
  <si>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</si>
  <si>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</si>
  <si>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</si>
  <si>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</si>
  <si>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</si>
  <si>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</si>
  <si>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</si>
  <si>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</si>
  <si>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</si>
  <si>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</si>
  <si>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</si>
  <si>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</si>
  <si>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</si>
  <si>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</si>
  <si>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</si>
  <si>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</si>
  <si>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</si>
  <si>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</si>
  <si>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</si>
  <si>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</si>
  <si>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</si>
  <si>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</si>
  <si>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</si>
  <si>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</si>
  <si>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</si>
  <si>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</si>
  <si>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</si>
  <si>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</si>
  <si>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</si>
  <si>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</si>
  <si>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</si>
  <si>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</si>
  <si>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</si>
  <si>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</si>
  <si>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</si>
  <si>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</si>
  <si>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</si>
  <si>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</si>
  <si>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</si>
  <si>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</si>
  <si>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</si>
  <si>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</si>
  <si>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</si>
  <si>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</si>
  <si>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</si>
  <si>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</si>
  <si>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</si>
  <si>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</si>
  <si>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</si>
  <si>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</si>
  <si>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</si>
  <si>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</si>
  <si>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</si>
  <si>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</si>
  <si>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</si>
  <si>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</si>
  <si>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</si>
  <si>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</si>
  <si>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</si>
  <si>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</si>
  <si>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</si>
  <si>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</si>
  <si>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</si>
  <si>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</si>
  <si>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</si>
  <si>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</si>
  <si>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</si>
  <si>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</si>
  <si>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</si>
  <si>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</si>
  <si>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</si>
  <si>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</si>
  <si>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</si>
  <si>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</si>
  <si>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</si>
  <si>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</si>
  <si>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</si>
  <si>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</si>
  <si>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</si>
  <si>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</si>
  <si>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</si>
  <si>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</si>
  <si>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</si>
  <si>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</si>
  <si>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</si>
  <si>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</si>
  <si>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</si>
  <si>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</si>
  <si>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</si>
  <si>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</si>
  <si>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</si>
  <si>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</si>
  <si>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</si>
  <si>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</si>
  <si>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</si>
  <si>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</si>
  <si>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</si>
  <si>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</si>
  <si>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</si>
  <si>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</si>
  <si>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</si>
  <si>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</si>
  <si>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</si>
  <si>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</si>
  <si>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</si>
  <si>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</si>
  <si>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</si>
  <si>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</si>
  <si>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</si>
  <si>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</si>
  <si>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</si>
  <si>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</si>
  <si>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</si>
  <si>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</si>
  <si>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</si>
  <si>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</si>
  <si>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</si>
  <si>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</si>
  <si>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</si>
  <si>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</si>
  <si>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</si>
  <si>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</si>
  <si>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</si>
  <si>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</si>
  <si>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</si>
  <si>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</si>
  <si>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</si>
  <si>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</si>
  <si>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</si>
  <si>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</si>
  <si>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</si>
  <si>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</si>
  <si>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</si>
  <si>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</si>
  <si>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</si>
  <si>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</si>
  <si>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</si>
  <si>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</si>
  <si>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</si>
  <si>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</si>
  <si>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</si>
  <si>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</si>
  <si>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</si>
  <si>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</si>
  <si>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</si>
  <si>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</si>
  <si>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</si>
  <si>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</si>
  <si>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</si>
  <si>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</si>
  <si>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</si>
  <si>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</si>
  <si>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</si>
  <si>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</si>
  <si>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</si>
  <si>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</si>
  <si>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</si>
  <si>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</si>
  <si>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</si>
  <si>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</si>
  <si>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</si>
  <si>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</si>
  <si>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</si>
  <si>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</si>
  <si>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</si>
  <si>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</si>
  <si>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</si>
  <si>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</si>
  <si>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</si>
  <si>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</si>
  <si>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</si>
  <si>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</si>
  <si>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</si>
  <si>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</si>
  <si>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</si>
  <si>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</si>
  <si>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</si>
  <si>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</si>
  <si>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</si>
  <si>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</si>
  <si>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</si>
  <si>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</si>
  <si>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</si>
  <si>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</si>
  <si>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</si>
  <si>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</si>
  <si>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</si>
  <si>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</si>
  <si>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</si>
  <si>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</si>
  <si>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</si>
  <si>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</si>
  <si>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</si>
  <si>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</si>
  <si>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</si>
  <si>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</si>
  <si>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</si>
  <si>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</si>
  <si>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</si>
  <si>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</si>
  <si>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</si>
  <si>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</si>
  <si>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</si>
  <si>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</si>
  <si>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</si>
  <si>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</si>
  <si>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</si>
  <si>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</si>
  <si>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</si>
  <si>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</si>
  <si>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</si>
  <si>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</si>
  <si>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</si>
  <si>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</si>
  <si>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</si>
  <si>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</si>
  <si>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</si>
  <si>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</si>
  <si>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</si>
  <si>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</si>
  <si>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</si>
  <si>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</si>
  <si>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</si>
  <si>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</si>
  <si>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</si>
  <si>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</si>
  <si>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</si>
  <si>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</si>
  <si>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</si>
  <si>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</si>
  <si>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</si>
  <si>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</si>
  <si>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</si>
  <si>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</si>
  <si>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</si>
  <si>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</si>
  <si>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</si>
  <si>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</si>
  <si>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</si>
  <si>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</si>
  <si>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</si>
  <si>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</si>
  <si>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</si>
  <si>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</si>
  <si>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</si>
  <si>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</si>
  <si>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</si>
  <si>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</si>
  <si>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</si>
  <si>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</si>
  <si>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</si>
  <si>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</si>
  <si>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</si>
  <si>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</si>
  <si>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</si>
  <si>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</si>
  <si>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</si>
  <si>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</si>
  <si>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</si>
  <si>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</si>
  <si>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</si>
  <si>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</si>
  <si>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</si>
  <si>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</si>
  <si>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</si>
  <si>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</si>
  <si>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</si>
  <si>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</si>
  <si>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</si>
  <si>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</si>
  <si>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</si>
  <si>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</si>
  <si>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</si>
  <si>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</si>
  <si>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</si>
  <si>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</si>
  <si>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</si>
  <si>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</si>
  <si>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</si>
  <si>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</si>
  <si>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</si>
  <si>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</si>
  <si>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</si>
  <si>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</si>
  <si>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</si>
  <si>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</si>
  <si>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</si>
  <si>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</si>
  <si>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</si>
  <si>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</si>
  <si>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</si>
  <si>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</si>
  <si>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</si>
  <si>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</si>
  <si>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</si>
  <si>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</si>
  <si>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</si>
  <si>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</si>
  <si>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</si>
  <si>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</si>
  <si>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</si>
  <si>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</si>
  <si>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</si>
  <si>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</si>
  <si>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</si>
  <si>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</si>
  <si>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</si>
  <si>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</si>
  <si>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</si>
  <si>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</si>
  <si>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</si>
  <si>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</si>
  <si>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</si>
  <si>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</si>
  <si>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</si>
  <si>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</si>
  <si>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</si>
  <si>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</si>
  <si>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</si>
  <si>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</si>
  <si>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</si>
  <si>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</si>
  <si>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</si>
  <si>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</si>
  <si>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</si>
  <si>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</si>
  <si>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</si>
  <si>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</si>
  <si>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</si>
  <si>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</si>
  <si>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</si>
  <si>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</si>
  <si>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</si>
  <si>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</si>
  <si>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</si>
  <si>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</si>
  <si>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</si>
  <si>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</si>
  <si>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</si>
  <si>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</si>
  <si>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</si>
  <si>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</si>
  <si>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</si>
  <si>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</si>
  <si>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</si>
  <si>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</si>
  <si>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</si>
  <si>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</si>
  <si>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</si>
  <si>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</si>
  <si>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</si>
  <si>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</si>
  <si>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</si>
  <si>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</si>
  <si>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</si>
  <si>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</si>
  <si>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</si>
  <si>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</si>
  <si>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</si>
  <si>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</si>
  <si>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</si>
  <si>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</si>
  <si>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</si>
  <si>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</si>
  <si>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</si>
  <si>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</si>
  <si>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</si>
  <si>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</si>
  <si>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</si>
  <si>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</si>
  <si>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</si>
  <si>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</si>
  <si>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</si>
  <si>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</si>
  <si>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</si>
  <si>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</si>
  <si>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</si>
  <si>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</si>
  <si>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</si>
  <si>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</si>
  <si>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</si>
  <si>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</si>
  <si>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</si>
  <si>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</si>
  <si>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</si>
  <si>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</si>
  <si>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</si>
  <si>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</si>
  <si>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</si>
  <si>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</si>
  <si>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</si>
  <si>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</si>
  <si>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</si>
  <si>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</si>
  <si>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</si>
  <si>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</si>
  <si>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</si>
  <si>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</si>
  <si>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</si>
  <si>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</si>
  <si>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</si>
  <si>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</si>
  <si>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</si>
  <si>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</si>
  <si>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</si>
  <si>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</si>
  <si>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</si>
  <si>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</si>
  <si>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</si>
  <si>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</si>
  <si>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</si>
  <si>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</si>
  <si>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</si>
  <si>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</si>
  <si>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</si>
  <si>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</si>
  <si>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</si>
  <si>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</si>
  <si>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</si>
  <si>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</si>
  <si>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</si>
  <si>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</si>
  <si>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</si>
  <si>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</si>
  <si>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</si>
  <si>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</si>
  <si>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</si>
  <si>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</si>
  <si>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</si>
  <si>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</si>
  <si>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</si>
  <si>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</si>
  <si>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</si>
  <si>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</si>
  <si>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</si>
  <si>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</si>
  <si>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</si>
  <si>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</si>
  <si>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</si>
  <si>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</si>
  <si>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</si>
  <si>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</si>
  <si>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</si>
  <si>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</si>
  <si>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</si>
  <si>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</si>
  <si>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</si>
  <si>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</si>
  <si>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</si>
  <si>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</si>
  <si>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</si>
  <si>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</si>
  <si>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</si>
  <si>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</si>
  <si>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</si>
  <si>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</si>
  <si>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</si>
  <si>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</si>
  <si>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</si>
  <si>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</si>
  <si>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</si>
  <si>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</si>
  <si>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</si>
  <si>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</si>
  <si>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</si>
  <si>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</si>
  <si>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</si>
  <si>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</si>
  <si>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</si>
  <si>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</si>
  <si>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</si>
  <si>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</si>
  <si>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</si>
  <si>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</si>
  <si>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</si>
  <si>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</si>
  <si>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</si>
  <si>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</si>
  <si>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</si>
  <si>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</si>
  <si>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</si>
  <si>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</si>
  <si>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</si>
  <si>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</si>
  <si>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</si>
  <si>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</si>
  <si>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</si>
  <si>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</si>
  <si>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</si>
  <si>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</si>
  <si>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</si>
  <si>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</si>
  <si>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</si>
  <si>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</si>
  <si>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</si>
  <si>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</si>
  <si>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</si>
  <si>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</si>
  <si>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</si>
  <si>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</si>
  <si>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</si>
  <si>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</si>
  <si>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</si>
  <si>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</si>
  <si>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</si>
  <si>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</si>
  <si>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</si>
  <si>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</si>
  <si>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</si>
  <si>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</si>
  <si>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</si>
  <si>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</si>
  <si>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</si>
  <si>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</si>
  <si>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</si>
  <si>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</si>
  <si>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</si>
  <si>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</si>
  <si>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</si>
  <si>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</si>
  <si>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</si>
  <si>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</si>
  <si>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</si>
  <si>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</si>
  <si>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</si>
  <si>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</si>
  <si>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</si>
  <si>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</si>
  <si>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</si>
  <si>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</si>
  <si>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</si>
  <si>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</si>
  <si>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</si>
  <si>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</si>
  <si>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</si>
  <si>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</si>
  <si>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</si>
  <si>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</si>
  <si>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</si>
  <si>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</si>
  <si>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</si>
  <si>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</si>
  <si>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</si>
  <si>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</si>
  <si>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</si>
  <si>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</si>
  <si>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</si>
  <si>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</si>
  <si>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</si>
  <si>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</si>
  <si>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</si>
  <si>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</si>
  <si>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</si>
  <si>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</si>
  <si>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</si>
  <si>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</si>
  <si>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</si>
  <si>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</si>
  <si>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</si>
  <si>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</si>
  <si>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</si>
  <si>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</si>
  <si>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</si>
  <si>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</si>
  <si>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</si>
  <si>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</si>
  <si>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</si>
  <si>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</si>
  <si>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</si>
  <si>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</si>
  <si>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</si>
  <si>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</si>
  <si>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</si>
  <si>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</si>
  <si>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</si>
  <si>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</si>
  <si>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</si>
  <si>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</si>
  <si>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</si>
  <si>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</si>
  <si>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</si>
  <si>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</si>
  <si>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</si>
  <si>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</si>
  <si>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</si>
  <si>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</si>
  <si>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</si>
  <si>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</si>
  <si>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</si>
  <si>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</si>
  <si>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</si>
  <si>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</si>
  <si>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</si>
  <si>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</si>
  <si>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</si>
  <si>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</si>
  <si>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</si>
  <si>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</si>
  <si>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</si>
  <si>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</si>
  <si>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</si>
  <si>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</si>
  <si>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</si>
  <si>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</si>
  <si>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</si>
  <si>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</si>
  <si>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</si>
  <si>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</si>
  <si>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</si>
  <si>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</si>
  <si>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</si>
  <si>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</si>
  <si>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</si>
  <si>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</si>
  <si>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</si>
  <si>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</si>
  <si>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</si>
  <si>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</si>
  <si>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</si>
  <si>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</si>
  <si>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</si>
  <si>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</si>
  <si>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</si>
  <si>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</si>
  <si>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</si>
  <si>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</si>
  <si>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</si>
  <si>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</si>
  <si>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</si>
  <si>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</si>
  <si>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</si>
  <si>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</si>
  <si>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</si>
  <si>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</si>
  <si>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</si>
  <si>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</si>
  <si>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</si>
  <si>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</si>
  <si>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</si>
  <si>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</si>
  <si>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</si>
  <si>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</si>
  <si>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</si>
  <si>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</si>
  <si>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</si>
  <si>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</si>
  <si>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</si>
  <si>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</si>
  <si>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</si>
  <si>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</si>
  <si>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</si>
  <si>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</si>
  <si>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</si>
  <si>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</si>
  <si>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</si>
  <si>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</si>
  <si>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</si>
  <si>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</si>
  <si>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</si>
  <si>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</si>
  <si>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</si>
  <si>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</si>
  <si>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</si>
  <si>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</si>
  <si>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</si>
  <si>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</si>
  <si>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</si>
  <si>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</si>
  <si>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</si>
  <si>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</si>
  <si>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</si>
  <si>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</si>
  <si>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</si>
  <si>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</si>
  <si>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</si>
  <si>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</si>
  <si>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</si>
  <si>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</si>
  <si>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</si>
  <si>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</si>
  <si>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</si>
  <si>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</si>
  <si>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</si>
  <si>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</si>
  <si>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</si>
  <si>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</si>
  <si>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</si>
  <si>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</si>
  <si>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</si>
  <si>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</si>
  <si>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</si>
  <si>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</si>
  <si>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</si>
  <si>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</si>
  <si>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</si>
  <si>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</si>
  <si>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</si>
  <si>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</si>
  <si>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</si>
  <si>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</si>
  <si>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</si>
  <si>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</si>
  <si>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</si>
  <si>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</si>
  <si>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</si>
  <si>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</si>
  <si>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</si>
  <si>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</si>
  <si>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</si>
  <si>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</si>
  <si>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</si>
  <si>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</si>
  <si>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</si>
  <si>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</si>
  <si>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</si>
  <si>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</si>
  <si>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</si>
  <si>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</si>
  <si>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</si>
  <si>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</si>
  <si>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</si>
  <si>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</si>
  <si>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</si>
  <si>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</si>
  <si>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</si>
  <si>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</si>
  <si>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</si>
  <si>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</si>
  <si>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</si>
  <si>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</si>
  <si>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</si>
  <si>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</si>
  <si>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</si>
  <si>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</si>
  <si>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</si>
  <si>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</si>
  <si>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</si>
  <si>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</si>
  <si>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</si>
  <si>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</si>
  <si>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</si>
  <si>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</si>
  <si>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</si>
  <si>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</si>
  <si>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</si>
  <si>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</si>
  <si>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</si>
  <si>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</si>
  <si>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</si>
  <si>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</si>
  <si>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</si>
  <si>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</si>
  <si>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</si>
  <si>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</si>
  <si>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</si>
  <si>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</si>
  <si>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</si>
  <si>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</si>
  <si>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</si>
  <si>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</si>
  <si>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</si>
  <si>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</si>
  <si>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</si>
  <si>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</si>
  <si>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</si>
  <si>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</si>
  <si>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</si>
  <si>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</si>
  <si>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</si>
  <si>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</si>
  <si>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</si>
  <si>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</si>
  <si>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</si>
  <si>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</si>
  <si>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</si>
  <si>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</si>
  <si>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</si>
  <si>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</si>
  <si>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</si>
  <si>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</si>
  <si>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</si>
  <si>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</si>
  <si>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</si>
  <si>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</si>
  <si>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</si>
  <si>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</si>
  <si>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</si>
  <si>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</si>
  <si>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</si>
  <si>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</si>
  <si>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</si>
  <si>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</si>
  <si>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</si>
  <si>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</si>
  <si>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</si>
  <si>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</si>
  <si>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</si>
  <si>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</si>
  <si>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</si>
  <si>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</si>
  <si>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</si>
  <si>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</si>
  <si>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</si>
  <si>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</si>
  <si>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</si>
  <si>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</si>
  <si>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</si>
  <si>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</si>
  <si>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</si>
  <si>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</si>
  <si>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</si>
  <si>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</si>
  <si>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</si>
  <si>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</si>
  <si>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</si>
  <si>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</si>
  <si>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</si>
  <si>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</si>
  <si>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</si>
  <si>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</si>
  <si>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</si>
  <si>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</si>
  <si>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</si>
  <si>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</si>
  <si>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</si>
  <si>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</si>
  <si>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</si>
  <si>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</si>
  <si>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</si>
  <si>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</si>
  <si>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</si>
  <si>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</si>
  <si>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</si>
  <si>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</si>
  <si>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</si>
  <si>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</si>
  <si>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</si>
  <si>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</si>
  <si>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</si>
  <si>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</si>
  <si>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</si>
  <si>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</si>
  <si>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</si>
  <si>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</si>
  <si>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</si>
  <si>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</si>
  <si>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</si>
  <si>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</si>
  <si>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</si>
  <si>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</si>
  <si>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</si>
  <si>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</si>
  <si>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</si>
  <si>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</si>
  <si>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</si>
  <si>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</si>
  <si>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</si>
  <si>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</si>
  <si>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</si>
  <si>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</si>
  <si>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</si>
  <si>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</si>
  <si>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</si>
  <si>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</si>
  <si>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</si>
  <si>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</si>
  <si>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</si>
  <si>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</si>
  <si>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</si>
  <si>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</si>
  <si>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</si>
  <si>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</si>
  <si>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</si>
  <si>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</si>
  <si>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</si>
  <si>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</si>
  <si>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</si>
  <si>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</si>
  <si>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</si>
  <si>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</si>
  <si>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</si>
  <si>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</si>
  <si>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</si>
  <si>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</si>
  <si>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</si>
  <si>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</si>
  <si>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</si>
  <si>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</si>
  <si>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</si>
  <si>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</si>
  <si>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</si>
  <si>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</si>
  <si>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</si>
  <si>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</si>
  <si>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</si>
  <si>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</si>
  <si>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</si>
  <si>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</si>
  <si>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</si>
  <si>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</si>
  <si>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</si>
  <si>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</si>
  <si>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</si>
  <si>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</si>
  <si>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</si>
  <si>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</si>
  <si>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</si>
  <si>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</si>
  <si>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</si>
  <si>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</si>
  <si>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</si>
  <si>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</si>
  <si>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</si>
  <si>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</si>
  <si>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</si>
  <si>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</si>
  <si>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</si>
  <si>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</si>
  <si>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</si>
  <si>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</si>
  <si>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</si>
  <si>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</si>
  <si>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</si>
  <si>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</si>
  <si>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</si>
  <si>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</si>
  <si>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</si>
  <si>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</si>
  <si>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</si>
  <si>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</si>
  <si>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</si>
  <si>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</si>
  <si>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</si>
  <si>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</si>
  <si>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</si>
  <si>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</si>
  <si>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</si>
  <si>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</si>
  <si>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</si>
  <si>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</si>
  <si>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</si>
  <si>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</si>
  <si>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</si>
  <si>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</si>
  <si>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</si>
  <si>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</si>
  <si>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</si>
  <si>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</si>
  <si>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</si>
  <si>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</si>
  <si>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</si>
  <si>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</si>
  <si>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</si>
  <si>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</si>
  <si>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</si>
  <si>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</si>
  <si>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</si>
  <si>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</si>
  <si>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</si>
  <si>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</si>
  <si>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</si>
  <si>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</si>
  <si>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</si>
  <si>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</si>
  <si>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</si>
  <si>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</si>
  <si>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</si>
  <si>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</si>
  <si>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</si>
  <si>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</si>
  <si>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</si>
  <si>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</si>
  <si>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</si>
  <si>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</si>
  <si>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</si>
  <si>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</si>
  <si>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</si>
  <si>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</si>
  <si>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</si>
  <si>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</si>
  <si>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</si>
  <si>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</si>
  <si>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</si>
  <si>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</si>
  <si>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</si>
  <si>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</si>
  <si>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</si>
  <si>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</si>
  <si>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</si>
  <si>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</si>
  <si>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</si>
  <si>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</si>
  <si>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</si>
  <si>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</si>
  <si>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</si>
  <si>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</si>
  <si>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</si>
  <si>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</si>
  <si>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</si>
  <si>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</si>
  <si>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</si>
  <si>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</si>
  <si>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</si>
  <si>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</si>
  <si>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</si>
  <si>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</si>
  <si>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</si>
  <si>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</si>
  <si>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</si>
  <si>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</si>
  <si>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</si>
  <si>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</si>
  <si>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</si>
  <si>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</si>
  <si>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</si>
  <si>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</si>
  <si>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</si>
  <si>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</si>
  <si>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</si>
  <si>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</si>
  <si>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</si>
  <si>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</si>
  <si>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</si>
  <si>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</si>
  <si>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</si>
  <si>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</si>
  <si>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</si>
  <si>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</si>
  <si>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</si>
  <si>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</si>
  <si>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</si>
  <si>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</si>
  <si>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</si>
  <si>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</si>
  <si>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</si>
  <si>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</si>
  <si>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</si>
  <si>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</si>
  <si>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</si>
  <si>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</si>
  <si>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</si>
  <si>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</si>
  <si>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</si>
  <si>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</si>
  <si>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</si>
  <si>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</si>
  <si>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</si>
  <si>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</si>
  <si>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</si>
  <si>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</si>
  <si>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</si>
  <si>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</si>
  <si>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</si>
  <si>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</si>
  <si>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</si>
  <si>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</si>
  <si>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</si>
  <si>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</si>
  <si>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</si>
  <si>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</si>
  <si>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</si>
  <si>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</si>
  <si>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</si>
  <si>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</si>
  <si>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</si>
  <si>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</si>
  <si>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</si>
  <si>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</si>
  <si>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</si>
  <si>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</si>
  <si>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</si>
  <si>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</si>
  <si>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</si>
  <si>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</si>
  <si>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</si>
  <si>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</si>
  <si>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</si>
  <si>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</si>
  <si>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</si>
  <si>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</si>
  <si>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</si>
  <si>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</si>
  <si>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</si>
  <si>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</si>
  <si>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</si>
  <si>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</si>
  <si>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</si>
  <si>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</si>
  <si>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</si>
  <si>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</si>
  <si>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</si>
  <si>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</si>
  <si>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</si>
  <si>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</si>
  <si>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</si>
  <si>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</si>
  <si>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</si>
  <si>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</si>
  <si>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</si>
  <si>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</si>
  <si>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</si>
  <si>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</si>
  <si>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</si>
  <si>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</si>
  <si>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</si>
  <si>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</si>
  <si>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</si>
  <si>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</si>
  <si>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</si>
  <si>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</si>
  <si>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</si>
  <si>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</si>
  <si>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</si>
  <si>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</si>
  <si>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</si>
  <si>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</si>
  <si>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</si>
  <si>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</si>
  <si>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</si>
  <si>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</si>
  <si>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</si>
  <si>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</si>
  <si>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</si>
  <si>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</si>
  <si>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</si>
  <si>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</si>
  <si>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</si>
  <si>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</si>
  <si>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</si>
  <si>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</si>
  <si>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</si>
  <si>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</si>
  <si>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</si>
  <si>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</si>
  <si>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</si>
  <si>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</si>
  <si>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</si>
  <si>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</si>
  <si>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</si>
  <si>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</si>
  <si>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</si>
  <si>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</si>
  <si>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</si>
  <si>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</si>
  <si>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</si>
  <si>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</si>
  <si>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</si>
  <si>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</si>
  <si>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</si>
  <si>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</si>
  <si>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</si>
  <si>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</si>
  <si>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</si>
  <si>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</si>
  <si>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</si>
  <si>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</si>
  <si>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</si>
  <si>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</si>
  <si>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</si>
  <si>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</si>
  <si>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</si>
  <si>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</si>
  <si>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</si>
  <si>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</si>
  <si>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</si>
  <si>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</si>
  <si>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</si>
  <si>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</si>
  <si>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</si>
  <si>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</si>
  <si>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</si>
  <si>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</si>
  <si>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</si>
  <si>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</si>
  <si>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</si>
  <si>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</si>
  <si>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</si>
  <si>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</si>
  <si>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</si>
  <si>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</si>
  <si>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</si>
  <si>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</si>
  <si>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</si>
  <si>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</si>
  <si>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</si>
  <si>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</si>
  <si>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</si>
  <si>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</si>
  <si>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</si>
  <si>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</si>
  <si>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</si>
  <si>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</si>
  <si>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</si>
  <si>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</si>
  <si>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</si>
  <si>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</si>
  <si>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</si>
  <si>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</si>
  <si>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</si>
  <si>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</si>
  <si>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</si>
  <si>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</si>
  <si>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</si>
  <si>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</si>
  <si>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</si>
  <si>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</si>
  <si>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</si>
  <si>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</si>
  <si>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</si>
  <si>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</si>
  <si>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</si>
  <si>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</si>
  <si>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</si>
  <si>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</si>
  <si>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</si>
  <si>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</si>
  <si>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</si>
  <si>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</si>
  <si>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</si>
  <si>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</si>
  <si>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</si>
  <si>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</si>
  <si>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</si>
  <si>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</si>
  <si>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</si>
  <si>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</si>
  <si>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</si>
  <si>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</si>
  <si>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</si>
  <si>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</si>
  <si>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</si>
  <si>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</si>
  <si>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</si>
  <si>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</si>
  <si>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</si>
  <si>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</si>
  <si>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</si>
  <si>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</si>
  <si>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</si>
  <si>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</si>
  <si>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</si>
  <si>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</si>
  <si>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</si>
  <si>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</si>
  <si>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</si>
  <si>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</si>
  <si>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</si>
  <si>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</si>
  <si>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</si>
  <si>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</si>
  <si>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</si>
  <si>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</si>
  <si>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</si>
  <si>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</si>
  <si>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</si>
  <si>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</si>
  <si>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</si>
  <si>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</si>
  <si>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</si>
  <si>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</si>
  <si>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</si>
  <si>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</si>
  <si>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</si>
  <si>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</si>
  <si>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</si>
  <si>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</si>
  <si>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</si>
  <si>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</si>
  <si>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</si>
  <si>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</si>
  <si>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</si>
  <si>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</si>
  <si>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</si>
  <si>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</si>
  <si>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</si>
  <si>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</si>
  <si>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</si>
  <si>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</si>
  <si>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</si>
  <si>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</si>
  <si>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</si>
  <si>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</si>
  <si>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</si>
  <si>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</si>
  <si>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</si>
  <si>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</si>
  <si>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</si>
  <si>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</si>
  <si>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</si>
  <si>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</si>
  <si>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</si>
  <si>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</si>
  <si>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</si>
  <si>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</si>
  <si>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</si>
  <si>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</si>
  <si>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</si>
  <si>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</si>
  <si>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</si>
  <si>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</si>
  <si>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</si>
  <si>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</si>
  <si>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</si>
  <si>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</si>
  <si>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</si>
  <si>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</si>
  <si>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</si>
  <si>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</si>
  <si>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</si>
  <si>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</si>
  <si>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</si>
  <si>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</si>
  <si>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</si>
  <si>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</si>
  <si>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</si>
  <si>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</si>
  <si>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</si>
  <si>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</si>
  <si>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</si>
  <si>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</si>
  <si>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</si>
  <si>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</si>
  <si>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</si>
  <si>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</si>
  <si>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</si>
  <si>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</si>
  <si>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</si>
  <si>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</si>
  <si>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</si>
  <si>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</si>
  <si>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</si>
  <si>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</si>
  <si>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</si>
  <si>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</si>
  <si>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</si>
  <si>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</si>
  <si>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</si>
  <si>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</si>
  <si>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</si>
  <si>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</si>
  <si>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</si>
  <si>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</si>
  <si>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</si>
  <si>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</si>
  <si>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</si>
  <si>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</si>
  <si>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</si>
  <si>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</si>
  <si>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</si>
  <si>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</si>
  <si>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</si>
  <si>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</si>
  <si>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</si>
  <si>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</si>
  <si>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</si>
  <si>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</si>
  <si>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</si>
  <si>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</si>
  <si>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</si>
  <si>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</si>
  <si>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</si>
  <si>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</si>
  <si>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</si>
  <si>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</si>
  <si>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</si>
  <si>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</si>
  <si>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</si>
  <si>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</si>
  <si>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</si>
  <si>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</si>
  <si>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</si>
  <si>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</si>
  <si>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</si>
  <si>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</si>
  <si>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</si>
  <si>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</si>
  <si>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</si>
  <si>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</si>
  <si>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</si>
  <si>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</si>
  <si>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</si>
  <si>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</si>
  <si>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</si>
  <si>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</si>
  <si>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</si>
  <si>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</si>
  <si>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</si>
  <si>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</si>
  <si>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</si>
  <si>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</si>
  <si>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</si>
  <si>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</si>
  <si>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</si>
  <si>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</si>
  <si>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</si>
  <si>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</si>
  <si>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</si>
  <si>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</si>
  <si>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</si>
  <si>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</si>
  <si>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</si>
  <si>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</si>
  <si>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</si>
  <si>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</si>
  <si>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</si>
  <si>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</si>
  <si>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</si>
  <si>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</si>
  <si>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</si>
  <si>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</si>
  <si>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</si>
  <si>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</si>
  <si>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</si>
  <si>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</si>
  <si>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</si>
  <si>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</si>
  <si>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</si>
  <si>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</si>
  <si>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</si>
  <si>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</si>
  <si>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</si>
  <si>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</si>
  <si>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</si>
  <si>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</si>
  <si>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</si>
  <si>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</si>
  <si>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</si>
  <si>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</si>
  <si>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</si>
  <si>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</si>
  <si>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</si>
  <si>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</si>
  <si>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</si>
  <si>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</si>
  <si>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</si>
  <si>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</si>
  <si>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</si>
  <si>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</si>
  <si>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</si>
  <si>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</si>
  <si>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</si>
  <si>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</si>
  <si>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</si>
  <si>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</si>
  <si>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</si>
  <si>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</si>
  <si>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</si>
  <si>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</si>
  <si>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</si>
  <si>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</si>
  <si>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</si>
  <si>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</si>
  <si>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</si>
  <si>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</si>
  <si>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</si>
  <si>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</si>
  <si>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</si>
  <si>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</si>
  <si>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</si>
  <si>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</si>
  <si>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</si>
  <si>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</si>
  <si>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</si>
  <si>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</si>
  <si>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</si>
  <si>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</si>
  <si>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</si>
  <si>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</si>
  <si>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</si>
  <si>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</si>
  <si>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</si>
  <si>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</si>
  <si>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</si>
  <si>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</si>
  <si>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</si>
  <si>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</si>
  <si>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</si>
  <si>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</si>
  <si>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</si>
  <si>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</si>
  <si>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</si>
  <si>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</si>
  <si>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</si>
  <si>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</si>
  <si>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</si>
  <si>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</si>
  <si>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</si>
  <si>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</si>
  <si>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</si>
  <si>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</si>
  <si>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</si>
  <si>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</si>
  <si>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</si>
  <si>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</si>
  <si>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</si>
  <si>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</si>
  <si>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</si>
  <si>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</si>
  <si>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</si>
  <si>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</si>
  <si>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</si>
  <si>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</si>
  <si>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</si>
  <si>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</si>
  <si>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</si>
  <si>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</si>
  <si>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</si>
  <si>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</si>
  <si>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</si>
  <si>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</si>
  <si>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</si>
  <si>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</si>
  <si>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</si>
  <si>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</si>
  <si>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</si>
  <si>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</si>
  <si>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</si>
  <si>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</si>
  <si>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</si>
  <si>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</si>
  <si>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</si>
  <si>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</si>
  <si>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</si>
  <si>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</si>
  <si>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</si>
  <si>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</si>
  <si>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</si>
  <si>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</si>
  <si>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</si>
  <si>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</si>
  <si>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</si>
  <si>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</si>
  <si>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</si>
  <si>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</si>
  <si>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</si>
  <si>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</si>
  <si>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</si>
  <si>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</si>
  <si>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</si>
  <si>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</si>
  <si>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</si>
  <si>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</si>
  <si>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</si>
  <si>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</si>
  <si>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</si>
  <si>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</si>
  <si>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</si>
  <si>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</si>
  <si>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</si>
  <si>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</si>
  <si>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</si>
  <si>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</si>
  <si>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</si>
  <si>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</si>
  <si>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</si>
  <si>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</si>
  <si>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</si>
  <si>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</si>
  <si>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</si>
  <si>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</si>
  <si>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</si>
  <si>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</si>
  <si>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</si>
  <si>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</si>
  <si>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</si>
  <si>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</si>
  <si>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</si>
  <si>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</si>
  <si>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</si>
  <si>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</si>
  <si>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</si>
  <si>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</si>
  <si>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</si>
  <si>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</si>
  <si>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</si>
  <si>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</si>
  <si>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</si>
  <si>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</si>
  <si>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</si>
  <si>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</si>
  <si>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</si>
  <si>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</si>
  <si>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</si>
  <si>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</si>
  <si>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</si>
  <si>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</si>
  <si>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</si>
  <si>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</si>
  <si>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</si>
  <si>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</si>
  <si>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</si>
  <si>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</si>
  <si>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</si>
  <si>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</si>
  <si>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</si>
  <si>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</si>
  <si>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</si>
  <si>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</si>
  <si>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</si>
  <si>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</si>
  <si>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</si>
  <si>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</si>
  <si>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</si>
  <si>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</si>
  <si>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</si>
  <si>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</si>
  <si>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</si>
  <si>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</si>
  <si>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</si>
  <si>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</si>
  <si>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</si>
  <si>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</si>
  <si>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</si>
  <si>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</si>
  <si>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</si>
  <si>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</si>
  <si>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</si>
  <si>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</si>
  <si>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</si>
  <si>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</si>
  <si>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</si>
  <si>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</si>
  <si>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</si>
  <si>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</si>
  <si>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</si>
  <si>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</si>
  <si>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</si>
  <si>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</si>
  <si>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</si>
  <si>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</si>
  <si>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</si>
  <si>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</si>
  <si>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</si>
  <si>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</si>
  <si>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</si>
  <si>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</si>
  <si>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</si>
  <si>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</si>
  <si>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</si>
  <si>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</si>
  <si>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</si>
  <si>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</si>
  <si>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</si>
  <si>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</si>
  <si>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</si>
  <si>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</si>
  <si>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</si>
  <si>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</si>
  <si>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</si>
  <si>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</si>
  <si>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</si>
  <si>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</si>
  <si>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</si>
  <si>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</si>
  <si>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</si>
  <si>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</si>
  <si>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</si>
  <si>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</si>
  <si>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</si>
  <si>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</si>
  <si>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</si>
  <si>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</si>
  <si>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</si>
  <si>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</si>
  <si>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</si>
  <si>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</si>
  <si>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</si>
  <si>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</si>
  <si>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</si>
  <si>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</si>
  <si>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</si>
  <si>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</si>
  <si>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</si>
  <si>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</si>
  <si>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</si>
  <si>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</si>
  <si>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</si>
  <si>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</si>
  <si>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</si>
  <si>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</si>
  <si>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</si>
  <si>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</si>
  <si>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</si>
  <si>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</si>
  <si>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</si>
  <si>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</si>
  <si>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</si>
  <si>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</si>
  <si>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</si>
  <si>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</si>
  <si>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</si>
  <si>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</si>
  <si>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</si>
  <si>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</si>
  <si>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</si>
  <si>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</si>
  <si>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</si>
  <si>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</si>
  <si>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</si>
  <si>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</si>
  <si>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</si>
  <si>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</si>
  <si>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</si>
  <si>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</si>
  <si>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</si>
  <si>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</si>
  <si>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</si>
  <si>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</si>
  <si>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</si>
  <si>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</si>
  <si>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</si>
  <si>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</si>
  <si>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</si>
  <si>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</si>
  <si>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</si>
  <si>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</si>
  <si>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</si>
  <si>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</si>
  <si>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</si>
  <si>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</si>
  <si>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</si>
  <si>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</si>
  <si>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</si>
  <si>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</si>
  <si>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</si>
  <si>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</si>
  <si>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</si>
  <si>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</si>
  <si>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</si>
  <si>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</si>
  <si>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</si>
  <si>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</si>
  <si>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</si>
  <si>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</si>
  <si>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</si>
  <si>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</si>
  <si>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</si>
  <si>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</si>
  <si>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</si>
  <si>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</si>
  <si>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</si>
  <si>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</si>
  <si>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</si>
  <si>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</si>
  <si>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</si>
  <si>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</si>
  <si>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</si>
  <si>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</si>
  <si>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</si>
  <si>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</si>
  <si>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</si>
  <si>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</si>
  <si>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</si>
  <si>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</si>
  <si>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</si>
  <si>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</si>
  <si>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</si>
  <si>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</si>
  <si>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</si>
  <si>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</si>
  <si>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</si>
  <si>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</si>
  <si>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</si>
  <si>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</si>
  <si>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</si>
  <si>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</si>
  <si>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</si>
  <si>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</si>
  <si>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</si>
  <si>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</si>
  <si>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</si>
  <si>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</si>
  <si>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</si>
  <si>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</si>
  <si>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</si>
  <si>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</si>
  <si>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</si>
  <si>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</si>
  <si>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</si>
  <si>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</si>
  <si>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</si>
  <si>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</si>
  <si>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</si>
  <si>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</si>
  <si>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</si>
  <si>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</si>
  <si>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</si>
  <si>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</si>
  <si>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</si>
  <si>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</si>
  <si>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</si>
  <si>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</si>
  <si>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</si>
  <si>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</si>
  <si>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</si>
  <si>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</si>
  <si>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</si>
  <si>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</si>
  <si>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</si>
  <si>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</si>
  <si>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</si>
  <si>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</si>
  <si>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</si>
  <si>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</si>
  <si>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</si>
  <si>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</si>
  <si>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</si>
  <si>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</si>
  <si>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</si>
  <si>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</si>
  <si>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</si>
  <si>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</si>
  <si>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</si>
  <si>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</si>
  <si>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</si>
  <si>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</si>
  <si>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</si>
  <si>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</si>
  <si>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</si>
  <si>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</si>
  <si>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</si>
  <si>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</si>
  <si>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</si>
  <si>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</si>
  <si>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</si>
  <si>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</si>
  <si>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</si>
  <si>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</si>
  <si>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</si>
  <si>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</si>
  <si>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</si>
  <si>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</si>
  <si>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</si>
  <si>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</si>
  <si>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</si>
  <si>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</si>
  <si>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</si>
  <si>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</si>
  <si>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</si>
  <si>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</si>
  <si>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</si>
  <si>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</si>
  <si>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</si>
  <si>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</si>
  <si>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</si>
  <si>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</si>
  <si>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</si>
  <si>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</si>
  <si>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</si>
  <si>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</si>
  <si>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</si>
  <si>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</si>
  <si>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</si>
  <si>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</si>
  <si>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</si>
  <si>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</si>
  <si>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</si>
  <si>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</si>
  <si>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</si>
  <si>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</si>
  <si>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</si>
  <si>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</si>
  <si>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</si>
  <si>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</si>
  <si>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</si>
  <si>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</si>
  <si>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</si>
  <si>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</si>
  <si>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</si>
  <si>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</si>
  <si>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</si>
  <si>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</si>
  <si>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</si>
  <si>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</si>
  <si>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</si>
  <si>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</si>
  <si>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</si>
  <si>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</si>
  <si>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</si>
  <si>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</si>
  <si>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</si>
  <si>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</si>
  <si>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</si>
  <si>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</si>
  <si>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</si>
  <si>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</si>
  <si>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</si>
  <si>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</si>
  <si>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</si>
  <si>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</si>
  <si>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</si>
  <si>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</si>
  <si>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</si>
  <si>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</si>
  <si>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</si>
  <si>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</si>
  <si>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</si>
  <si>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</si>
  <si>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</si>
  <si>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</si>
  <si>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</si>
  <si>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</si>
  <si>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</si>
  <si>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</si>
  <si>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</si>
  <si>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</si>
  <si>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</si>
  <si>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</si>
  <si>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</si>
  <si>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</si>
  <si>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</si>
  <si>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</si>
  <si>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</si>
  <si>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</si>
  <si>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</si>
  <si>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</si>
  <si>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</si>
  <si>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</si>
  <si>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</si>
  <si>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</si>
  <si>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</si>
  <si>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</si>
  <si>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</si>
  <si>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</si>
  <si>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</si>
  <si>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</si>
  <si>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</si>
  <si>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</si>
  <si>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</si>
  <si>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</si>
  <si>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</si>
  <si>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</si>
  <si>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</si>
  <si>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</si>
  <si>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</si>
  <si>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</si>
  <si>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</si>
  <si>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</si>
  <si>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</si>
  <si>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</si>
  <si>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</si>
  <si>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</si>
  <si>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</si>
  <si>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</si>
  <si>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</si>
  <si>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</si>
  <si>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</si>
  <si>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</si>
  <si>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</si>
  <si>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</si>
  <si>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</si>
  <si>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</si>
  <si>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</si>
  <si>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</si>
  <si>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</si>
  <si>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</si>
  <si>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</si>
  <si>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</si>
  <si>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</si>
  <si>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</si>
  <si>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</si>
  <si>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</si>
  <si>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</si>
  <si>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</si>
  <si>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</si>
  <si>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</si>
  <si>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</si>
  <si>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</si>
  <si>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</si>
  <si>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</si>
  <si>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</si>
  <si>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</si>
  <si>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</si>
  <si>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</si>
  <si>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</si>
  <si>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</si>
  <si>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</si>
  <si>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</si>
  <si>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</si>
  <si>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</si>
  <si>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</si>
  <si>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</si>
  <si>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</si>
  <si>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</si>
  <si>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</si>
  <si>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</si>
  <si>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</si>
  <si>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</si>
  <si>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</si>
  <si>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</si>
  <si>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</si>
  <si>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</si>
  <si>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</si>
  <si>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</si>
  <si>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</si>
  <si>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</si>
  <si>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</si>
  <si>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</si>
  <si>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</si>
  <si>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</si>
  <si>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</si>
  <si>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</si>
  <si>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</si>
  <si>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</si>
  <si>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</si>
  <si>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</si>
  <si>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</si>
  <si>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</si>
  <si>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</si>
  <si>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</si>
  <si>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</si>
  <si>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</si>
  <si>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</si>
  <si>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</si>
  <si>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</si>
  <si>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</si>
  <si>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</si>
  <si>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</si>
  <si>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</si>
  <si>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</si>
  <si>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</si>
  <si>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</si>
  <si>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</si>
  <si>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</si>
  <si>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</si>
  <si>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</si>
  <si>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</si>
  <si>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</si>
  <si>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</si>
  <si>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</si>
  <si>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</si>
  <si>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</si>
  <si>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</si>
  <si>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</si>
  <si>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</si>
  <si>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</si>
  <si>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</si>
  <si>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</si>
  <si>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</si>
  <si>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</si>
  <si>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</si>
  <si>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</si>
  <si>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</si>
  <si>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</si>
  <si>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</si>
  <si>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</si>
  <si>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</si>
  <si>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</si>
  <si>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</si>
  <si>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</si>
  <si>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</si>
  <si>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</si>
  <si>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</si>
  <si>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</si>
  <si>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</si>
  <si>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</si>
  <si>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</si>
  <si>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</si>
  <si>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</si>
  <si>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</si>
  <si>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</si>
  <si>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</si>
  <si>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</si>
  <si>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</si>
  <si>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</si>
  <si>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</si>
  <si>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</si>
  <si>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</si>
  <si>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</si>
  <si>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</si>
  <si>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</si>
  <si>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</si>
  <si>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</si>
  <si>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</si>
  <si>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</si>
  <si>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</si>
  <si>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</si>
  <si>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</si>
  <si>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</si>
  <si>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</si>
  <si>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</si>
  <si>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</si>
  <si>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</si>
  <si>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</si>
  <si>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</si>
  <si>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</si>
  <si>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</si>
  <si>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</si>
  <si>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</si>
  <si>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</si>
  <si>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</si>
  <si>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</si>
  <si>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</si>
  <si>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</si>
  <si>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</si>
  <si>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</si>
  <si>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</si>
  <si>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</si>
  <si>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</si>
  <si>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</si>
  <si>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</si>
  <si>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</si>
  <si>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</si>
  <si>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</si>
  <si>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</si>
  <si>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</si>
  <si>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</si>
  <si>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</si>
  <si>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</si>
  <si>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</si>
  <si>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</si>
  <si>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</si>
  <si>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</si>
  <si>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</si>
  <si>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</si>
  <si>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</si>
  <si>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</si>
  <si>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</si>
  <si>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</si>
  <si>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</si>
  <si>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</si>
  <si>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</si>
  <si>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</si>
  <si>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</si>
  <si>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</si>
  <si>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</si>
  <si>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</si>
  <si>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</si>
  <si>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</si>
  <si>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</si>
  <si>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</si>
  <si>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</si>
  <si>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</si>
  <si>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</si>
  <si>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</si>
  <si>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</si>
  <si>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</si>
  <si>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</si>
  <si>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</si>
  <si>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</si>
  <si>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</si>
  <si>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</si>
  <si>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</si>
  <si>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</si>
  <si>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</si>
  <si>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</si>
  <si>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</si>
  <si>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</si>
  <si>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</si>
  <si>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</si>
  <si>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</si>
  <si>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</si>
  <si>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</si>
  <si>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</si>
  <si>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</si>
  <si>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</si>
  <si>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</si>
  <si>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</si>
  <si>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</si>
  <si>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</si>
  <si>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</si>
  <si>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</si>
  <si>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</si>
  <si>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</si>
  <si>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</si>
  <si>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</si>
  <si>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</si>
  <si>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</si>
  <si>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</si>
  <si>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</si>
  <si>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</si>
  <si>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</si>
  <si>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</si>
  <si>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</si>
  <si>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</si>
  <si>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</si>
  <si>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</si>
  <si>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</si>
  <si>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</si>
  <si>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</si>
  <si>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</si>
  <si>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</si>
  <si>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</si>
  <si>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</si>
  <si>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</si>
  <si>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</si>
  <si>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</si>
  <si>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</si>
  <si>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</si>
  <si>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</si>
  <si>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</si>
  <si>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</si>
  <si>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</si>
  <si>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</si>
  <si>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</si>
  <si>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</si>
  <si>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</si>
  <si>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</si>
  <si>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</si>
  <si>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</si>
  <si>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</si>
  <si>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</si>
  <si>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</si>
  <si>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</si>
  <si>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</si>
  <si>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</si>
  <si>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</si>
  <si>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</si>
  <si>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</si>
  <si>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</si>
  <si>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</si>
  <si>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</si>
  <si>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</si>
  <si>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</si>
  <si>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</si>
  <si>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</si>
  <si>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</si>
  <si>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</si>
  <si>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</si>
  <si>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</si>
  <si>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</si>
  <si>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</si>
  <si>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</si>
  <si>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</si>
  <si>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</si>
  <si>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</si>
  <si>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</si>
  <si>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</si>
  <si>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</si>
  <si>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</si>
  <si>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</si>
  <si>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</si>
  <si>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</si>
  <si>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</si>
  <si>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</si>
  <si>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</si>
  <si>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</si>
  <si>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</si>
  <si>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</si>
  <si>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</si>
  <si>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</si>
  <si>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</si>
  <si>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</si>
  <si>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</si>
  <si>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</si>
  <si>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</si>
  <si>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</si>
  <si>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</si>
  <si>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</si>
  <si>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</si>
  <si>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</si>
  <si>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</si>
  <si>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</si>
  <si>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</si>
  <si>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</si>
  <si>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</si>
  <si>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</si>
  <si>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</si>
  <si>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</si>
  <si>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</si>
  <si>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</si>
  <si>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</si>
  <si>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</si>
  <si>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</si>
  <si>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</si>
  <si>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</si>
  <si>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</si>
  <si>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</si>
  <si>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</si>
  <si>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</si>
  <si>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</si>
  <si>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</si>
  <si>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</si>
  <si>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</si>
  <si>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</si>
  <si>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</si>
  <si>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</si>
  <si>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</si>
  <si>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</si>
  <si>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</si>
  <si>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</si>
  <si>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</si>
  <si>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</si>
  <si>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</si>
  <si>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</si>
  <si>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</si>
  <si>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</si>
  <si>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</si>
  <si>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</si>
  <si>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</si>
  <si>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</si>
  <si>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</si>
  <si>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</si>
  <si>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</si>
  <si>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</si>
  <si>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</si>
  <si>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</si>
  <si>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</si>
  <si>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</si>
  <si>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</si>
  <si>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</si>
  <si>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</si>
  <si>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</si>
  <si>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</si>
  <si>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</si>
  <si>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</si>
  <si>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</si>
  <si>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</si>
  <si>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</si>
  <si>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</si>
  <si>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</si>
  <si>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</si>
  <si>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</si>
  <si>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</si>
  <si>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</si>
  <si>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</si>
  <si>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</si>
  <si>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</si>
  <si>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</si>
  <si>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</si>
  <si>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</si>
  <si>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</si>
  <si>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</si>
  <si>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</si>
  <si>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</si>
  <si>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</si>
  <si>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</si>
  <si>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</si>
  <si>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</si>
  <si>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</si>
  <si>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</si>
  <si>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</si>
  <si>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</si>
  <si>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</si>
  <si>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</si>
  <si>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</si>
  <si>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</si>
  <si>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</si>
  <si>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</si>
  <si>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</si>
  <si>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</si>
  <si>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</si>
  <si>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</si>
  <si>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</si>
  <si>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</si>
  <si>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</si>
  <si>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</si>
  <si>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</si>
  <si>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</si>
  <si>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</si>
  <si>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</si>
  <si>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</si>
  <si>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</si>
  <si>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</si>
  <si>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</si>
  <si>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</si>
  <si>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</si>
  <si>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</si>
  <si>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</si>
  <si>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</si>
  <si>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</si>
  <si>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</si>
  <si>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</si>
  <si>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</si>
  <si>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</si>
  <si>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</si>
  <si>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</si>
  <si>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</si>
  <si>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</si>
  <si>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</si>
  <si>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</si>
  <si>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</si>
  <si>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</si>
  <si>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</si>
  <si>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</si>
  <si>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</si>
  <si>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</si>
  <si>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</si>
  <si>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</si>
  <si>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</si>
  <si>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</si>
  <si>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</si>
  <si>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</si>
  <si>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</si>
  <si>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</si>
  <si>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</si>
  <si>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</si>
  <si>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</si>
  <si>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</si>
  <si>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</si>
  <si>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</si>
  <si>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</si>
  <si>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</si>
  <si>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</si>
  <si>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</si>
  <si>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</si>
  <si>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</si>
  <si>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</si>
  <si>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</si>
  <si>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</si>
  <si>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</si>
  <si>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</si>
  <si>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</si>
  <si>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</si>
  <si>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</si>
  <si>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</si>
  <si>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</si>
  <si>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</si>
  <si>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</si>
  <si>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</si>
  <si>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</si>
  <si>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</si>
  <si>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</si>
  <si>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</si>
  <si>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</si>
  <si>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</si>
  <si>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</si>
  <si>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</si>
  <si>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</si>
  <si>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</si>
  <si>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</si>
  <si>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</si>
  <si>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</si>
  <si>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</si>
  <si>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</si>
  <si>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</si>
  <si>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</si>
  <si>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</si>
  <si>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</si>
  <si>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</si>
  <si>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</si>
  <si>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</si>
  <si>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</si>
  <si>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</si>
  <si>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</si>
  <si>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</si>
  <si>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</si>
  <si>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</si>
  <si>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</si>
  <si>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</si>
  <si>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</si>
  <si>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</si>
  <si>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</si>
  <si>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</si>
  <si>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</si>
  <si>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</si>
  <si>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</si>
  <si>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</si>
  <si>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</si>
  <si>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</si>
  <si>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</si>
  <si>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</si>
  <si>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</si>
  <si>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</si>
  <si>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</si>
  <si>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</si>
  <si>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</si>
  <si>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</si>
  <si>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</si>
  <si>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</si>
  <si>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</si>
  <si>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</si>
  <si>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</si>
  <si>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</si>
  <si>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</si>
  <si>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</si>
  <si>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</si>
  <si>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</si>
  <si>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</si>
  <si>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</si>
  <si>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</si>
  <si>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</si>
  <si>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</si>
  <si>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</si>
  <si>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</si>
  <si>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</si>
  <si>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</si>
  <si>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</si>
  <si>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</si>
  <si>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</si>
  <si>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</si>
  <si>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</si>
  <si>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</si>
  <si>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</si>
  <si>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</si>
  <si>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</si>
  <si>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</si>
  <si>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</si>
  <si>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</si>
  <si>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</si>
  <si>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</si>
  <si>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</si>
  <si>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</si>
  <si>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</si>
  <si>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</si>
  <si>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</si>
  <si>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</si>
  <si>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</si>
  <si>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</si>
  <si>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</si>
  <si>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</si>
  <si>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</si>
  <si>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</si>
  <si>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</si>
  <si>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</si>
  <si>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</si>
  <si>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</si>
  <si>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</si>
  <si>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</si>
  <si>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</si>
  <si>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</si>
  <si>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</si>
  <si>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</si>
  <si>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</si>
  <si>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</si>
  <si>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</si>
  <si>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</si>
  <si>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</si>
  <si>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</si>
  <si>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</si>
  <si>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</si>
  <si>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</si>
  <si>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</si>
  <si>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</si>
  <si>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</si>
  <si>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</si>
  <si>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</si>
  <si>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</si>
  <si>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</si>
  <si>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</si>
  <si>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</si>
  <si>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</si>
  <si>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</si>
  <si>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</si>
  <si>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</si>
  <si>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</si>
  <si>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</si>
  <si>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</si>
  <si>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</si>
  <si>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</si>
  <si>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</si>
  <si>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</si>
  <si>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</si>
  <si>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</si>
  <si>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</si>
  <si>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</si>
  <si>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</si>
  <si>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</si>
  <si>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</si>
  <si>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</si>
  <si>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</si>
  <si>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</si>
  <si>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</si>
  <si>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</si>
  <si>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</si>
  <si>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</si>
  <si>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</si>
  <si>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</si>
  <si>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</si>
  <si>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</si>
  <si>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</si>
  <si>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</si>
  <si>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</si>
  <si>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</si>
  <si>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</si>
  <si>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</si>
  <si>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</si>
  <si>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</si>
  <si>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</si>
  <si>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</si>
  <si>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</si>
  <si>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</si>
  <si>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</si>
  <si>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</si>
  <si>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</si>
  <si>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</si>
  <si>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</si>
  <si>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</si>
  <si>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</si>
  <si>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</si>
  <si>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</si>
  <si>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</si>
  <si>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</si>
  <si>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</si>
  <si>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</si>
  <si>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</si>
  <si>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</si>
  <si>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</si>
  <si>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</si>
  <si>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</si>
  <si>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</si>
  <si>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</si>
  <si>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</si>
  <si>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</si>
  <si>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</si>
  <si>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</si>
  <si>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</si>
  <si>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</si>
  <si>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</si>
  <si>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</si>
  <si>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</si>
  <si>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</si>
  <si>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</si>
  <si>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</si>
  <si>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</si>
  <si>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</si>
  <si>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</si>
  <si>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</si>
  <si>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</si>
  <si>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</si>
  <si>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</si>
  <si>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</si>
  <si>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</si>
  <si>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</si>
  <si>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</si>
  <si>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</si>
  <si>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</si>
  <si>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</si>
  <si>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</si>
  <si>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</si>
  <si>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</si>
  <si>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</si>
  <si>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</si>
  <si>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</si>
  <si>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</si>
  <si>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</si>
  <si>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</si>
  <si>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</si>
  <si>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</si>
  <si>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</si>
  <si>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</si>
  <si>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</si>
  <si>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</si>
  <si>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</si>
  <si>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</si>
  <si>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</si>
  <si>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</si>
  <si>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</si>
  <si>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</si>
  <si>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</si>
  <si>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</si>
  <si>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</si>
  <si>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</si>
  <si>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</si>
  <si>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</si>
  <si>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</si>
  <si>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</si>
  <si>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</si>
  <si>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</si>
  <si>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</si>
  <si>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</si>
  <si>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</si>
  <si>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</si>
  <si>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</si>
  <si>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</si>
  <si>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</si>
  <si>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</si>
  <si>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</si>
  <si>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</si>
  <si>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</si>
  <si>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</si>
  <si>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</si>
  <si>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</si>
  <si>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</si>
  <si>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</si>
  <si>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</si>
  <si>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</si>
  <si>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</si>
  <si>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</si>
  <si>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</si>
  <si>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</si>
  <si>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</si>
  <si>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</si>
  <si>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</si>
  <si>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</si>
  <si>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</si>
  <si>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</si>
  <si>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</si>
  <si>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</si>
  <si>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</si>
  <si>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</si>
  <si>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</si>
  <si>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</si>
  <si>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</si>
  <si>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</si>
  <si>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</si>
  <si>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</si>
  <si>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</si>
  <si>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</si>
  <si>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</si>
  <si>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</si>
  <si>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</si>
  <si>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</si>
  <si>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</si>
  <si>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</si>
  <si>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</si>
  <si>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</si>
  <si>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</si>
  <si>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</si>
  <si>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</si>
  <si>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</si>
  <si>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</si>
  <si>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</si>
  <si>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</si>
  <si>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</si>
  <si>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</si>
  <si>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</si>
  <si>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</si>
  <si>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</si>
  <si>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</si>
  <si>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</si>
  <si>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</si>
  <si>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</si>
  <si>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</si>
  <si>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</si>
  <si>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</si>
  <si>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</si>
  <si>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</si>
  <si>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</si>
  <si>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</si>
  <si>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</si>
  <si>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</si>
  <si>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</si>
  <si>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</si>
  <si>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</si>
  <si>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</si>
  <si>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</si>
  <si>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</si>
  <si>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</si>
  <si>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</si>
  <si>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</si>
  <si>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</si>
  <si>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</si>
  <si>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</si>
  <si>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</si>
  <si>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</si>
  <si>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</si>
  <si>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</si>
  <si>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</si>
  <si>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</si>
  <si>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</si>
  <si>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</si>
  <si>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</si>
  <si>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</si>
  <si>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</si>
  <si>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</si>
  <si>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</si>
  <si>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</si>
  <si>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</si>
  <si>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</si>
  <si>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</si>
  <si>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</si>
  <si>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</si>
  <si>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</si>
  <si>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</si>
  <si>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</si>
  <si>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</si>
  <si>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</si>
  <si>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</si>
  <si>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</si>
  <si>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</si>
  <si>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</si>
  <si>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</si>
  <si>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</si>
  <si>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</si>
  <si>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</si>
  <si>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</si>
  <si>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</si>
  <si>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</si>
  <si>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</si>
  <si>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</si>
  <si>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</si>
  <si>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</si>
  <si>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</si>
  <si>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</si>
  <si>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</si>
  <si>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</si>
  <si>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</si>
  <si>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</si>
  <si>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</si>
  <si>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</si>
  <si>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</si>
  <si>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</si>
  <si>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</si>
  <si>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</si>
  <si>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</si>
  <si>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</si>
  <si>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</si>
  <si>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</si>
  <si>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</si>
  <si>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</si>
  <si>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</si>
  <si>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</si>
  <si>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</si>
  <si>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</si>
  <si>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</si>
  <si>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</si>
  <si>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</si>
  <si>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</si>
  <si>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</si>
  <si>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</si>
  <si>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</si>
  <si>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</si>
  <si>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</si>
  <si>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</si>
  <si>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</si>
  <si>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</si>
  <si>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</si>
  <si>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</si>
  <si>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</si>
  <si>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</si>
  <si>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</si>
  <si>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</si>
  <si>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</si>
  <si>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</si>
  <si>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</si>
  <si>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</si>
  <si>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</si>
  <si>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</si>
  <si>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</si>
  <si>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</si>
  <si>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</si>
  <si>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</si>
  <si>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</si>
  <si>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</si>
  <si>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</si>
  <si>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</si>
  <si>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</si>
  <si>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</si>
  <si>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</si>
  <si>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</si>
  <si>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</si>
  <si>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</si>
  <si>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</si>
  <si>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</si>
  <si>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</si>
  <si>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</si>
  <si>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</si>
  <si>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</si>
  <si>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</si>
  <si>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</si>
  <si>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</si>
  <si>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</si>
  <si>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</si>
  <si>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</si>
  <si>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</si>
  <si>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</si>
  <si>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</si>
  <si>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</si>
  <si>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</si>
  <si>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</si>
  <si>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</si>
  <si>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</si>
  <si>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</si>
  <si>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</si>
  <si>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</si>
  <si>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</si>
  <si>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</si>
  <si>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</si>
  <si>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</si>
  <si>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</si>
  <si>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</si>
  <si>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</si>
  <si>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</si>
  <si>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</si>
  <si>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</si>
  <si>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</si>
  <si>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</si>
  <si>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</si>
  <si>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</si>
  <si>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</si>
  <si>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</si>
  <si>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</si>
  <si>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</si>
  <si>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</si>
  <si>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</si>
  <si>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</si>
  <si>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</si>
  <si>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</si>
  <si>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</si>
  <si>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</si>
  <si>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</si>
  <si>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</si>
  <si>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</si>
  <si>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</si>
  <si>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</si>
  <si>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</si>
  <si>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</si>
  <si>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</si>
  <si>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</si>
  <si>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</si>
  <si>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</si>
  <si>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</si>
  <si>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</si>
  <si>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</si>
  <si>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</si>
  <si>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</si>
  <si>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</si>
  <si>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</si>
  <si>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</si>
  <si>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</si>
  <si>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</si>
  <si>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</si>
  <si>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</si>
  <si>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</si>
  <si>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</si>
  <si>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</si>
  <si>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</si>
  <si>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</si>
  <si>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</si>
  <si>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</si>
  <si>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</si>
  <si>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</si>
  <si>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</si>
  <si>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</si>
  <si>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</si>
  <si>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</si>
  <si>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</si>
  <si>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</si>
  <si>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</si>
  <si>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</si>
  <si>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</si>
  <si>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</si>
  <si>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</si>
  <si>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</si>
  <si>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</si>
  <si>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</si>
  <si>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</si>
  <si>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</si>
  <si>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</si>
  <si>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</si>
  <si>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</si>
  <si>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</si>
  <si>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</si>
  <si>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</si>
  <si>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</si>
  <si>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</si>
  <si>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</si>
  <si>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</si>
  <si>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</si>
  <si>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</si>
  <si>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</si>
  <si>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</si>
  <si>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</si>
  <si>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</si>
  <si>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</si>
  <si>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</si>
  <si>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</si>
  <si>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</si>
  <si>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</si>
  <si>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</si>
  <si>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</si>
  <si>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</si>
  <si>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</si>
  <si>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</si>
  <si>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</si>
  <si>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</si>
  <si>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</si>
  <si>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</si>
  <si>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</si>
  <si>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</si>
  <si>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</si>
  <si>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</si>
  <si>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</si>
  <si>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</si>
  <si>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</si>
  <si>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</si>
  <si>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</si>
  <si>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</si>
  <si>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</si>
  <si>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</si>
  <si>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</si>
  <si>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</si>
  <si>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</si>
  <si>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</si>
  <si>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</si>
  <si>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</si>
  <si>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</si>
  <si>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</si>
  <si>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</si>
  <si>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</si>
  <si>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</si>
  <si>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</si>
  <si>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</si>
  <si>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</si>
  <si>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</si>
  <si>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</si>
  <si>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</si>
  <si>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</si>
  <si>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</si>
  <si>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</si>
  <si>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</si>
  <si>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</si>
  <si>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</si>
  <si>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</si>
  <si>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</si>
  <si>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</si>
  <si>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</si>
  <si>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</si>
  <si>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</si>
  <si>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</si>
  <si>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</si>
  <si>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</si>
  <si>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</si>
  <si>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</si>
  <si>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</si>
  <si>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</si>
  <si>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</si>
  <si>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</si>
  <si>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</si>
  <si>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</si>
  <si>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</si>
  <si>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</si>
  <si>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</si>
  <si>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</si>
  <si>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</si>
  <si>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</si>
  <si>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</si>
  <si>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</si>
  <si>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</si>
  <si>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</si>
  <si>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</si>
  <si>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</si>
  <si>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</si>
  <si>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</si>
  <si>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</si>
  <si>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</si>
  <si>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</si>
  <si>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</si>
  <si>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</si>
  <si>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</si>
  <si>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</si>
  <si>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</si>
  <si>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</si>
  <si>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</si>
  <si>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</si>
  <si>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</si>
  <si>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</si>
  <si>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</si>
  <si>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</si>
  <si>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</si>
  <si>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</si>
  <si>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</si>
  <si>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</si>
  <si>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</si>
  <si>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</si>
  <si>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</si>
  <si>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</si>
  <si>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</si>
  <si>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</si>
  <si>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</si>
  <si>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</si>
  <si>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</si>
  <si>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</si>
  <si>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</si>
  <si>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</si>
  <si>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</si>
  <si>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</si>
  <si>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</si>
  <si>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</si>
  <si>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</si>
  <si>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</si>
  <si>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</si>
  <si>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</si>
  <si>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</si>
  <si>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</si>
  <si>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</si>
  <si>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</si>
  <si>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</si>
  <si>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</si>
  <si>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</si>
  <si>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</si>
  <si>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</si>
  <si>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</si>
  <si>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</si>
  <si>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</si>
  <si>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</si>
  <si>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</si>
  <si>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</si>
  <si>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</si>
  <si>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</si>
  <si>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</si>
  <si>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</si>
  <si>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</si>
  <si>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</si>
  <si>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</si>
  <si>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</si>
  <si>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</si>
  <si>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</si>
  <si>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</si>
  <si>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</si>
  <si>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</si>
  <si>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</si>
  <si>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</si>
  <si>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</si>
  <si>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</si>
  <si>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</si>
  <si>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</si>
  <si>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</si>
  <si>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</si>
  <si>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</si>
  <si>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</si>
  <si>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</si>
  <si>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</si>
  <si>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</si>
  <si>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</si>
  <si>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</si>
  <si>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</si>
  <si>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</si>
  <si>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</si>
  <si>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</si>
  <si>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</si>
  <si>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</si>
  <si>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</si>
  <si>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</si>
  <si>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</si>
  <si>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</si>
  <si>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</si>
  <si>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</si>
  <si>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</si>
  <si>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</si>
  <si>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</si>
  <si>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</si>
  <si>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</si>
  <si>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</si>
  <si>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</si>
  <si>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</si>
  <si>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</si>
  <si>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</si>
  <si>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</si>
  <si>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</si>
  <si>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</si>
  <si>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</si>
  <si>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</si>
  <si>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</si>
  <si>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</si>
  <si>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</si>
  <si>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</si>
  <si>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</si>
  <si>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</si>
  <si>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</si>
  <si>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</si>
  <si>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</si>
  <si>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</si>
  <si>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</si>
  <si>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</si>
  <si>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</si>
  <si>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</si>
  <si>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</si>
  <si>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</si>
  <si>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</si>
  <si>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</si>
  <si>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</si>
  <si>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</si>
  <si>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</si>
  <si>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</si>
  <si>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</si>
  <si>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</si>
  <si>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</si>
  <si>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</si>
  <si>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</si>
  <si>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</si>
  <si>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</si>
  <si>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</si>
  <si>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</si>
  <si>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</si>
  <si>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</si>
  <si>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</si>
  <si>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</si>
  <si>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</si>
  <si>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</si>
  <si>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</si>
  <si>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</si>
  <si>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</si>
  <si>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</si>
  <si>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</si>
  <si>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</si>
  <si>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</si>
  <si>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</si>
  <si>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</si>
  <si>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</si>
  <si>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</si>
  <si>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</si>
  <si>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</si>
  <si>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</si>
  <si>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</si>
  <si>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</si>
  <si>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</si>
  <si>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</si>
  <si>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</si>
  <si>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</si>
  <si>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</si>
  <si>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</si>
  <si>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</si>
  <si>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</si>
  <si>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</si>
  <si>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</si>
  <si>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</si>
  <si>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</si>
  <si>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</si>
  <si>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</si>
  <si>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</si>
  <si>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</si>
  <si>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</si>
  <si>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</si>
  <si>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</si>
  <si>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</si>
  <si>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</si>
  <si>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</si>
  <si>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</si>
  <si>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</si>
  <si>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</si>
  <si>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</si>
  <si>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</si>
  <si>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</si>
  <si>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</si>
  <si>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</si>
  <si>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</si>
  <si>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</si>
  <si>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</si>
  <si>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</si>
  <si>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</si>
  <si>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</si>
  <si>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</si>
  <si>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</si>
  <si>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</si>
  <si>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</si>
  <si>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</si>
  <si>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</si>
  <si>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</si>
  <si>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</si>
  <si>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</si>
  <si>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</si>
  <si>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</si>
  <si>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</si>
  <si>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</si>
  <si>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</si>
  <si>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</si>
  <si>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</si>
  <si>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</si>
  <si>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</si>
  <si>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</si>
  <si>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</si>
  <si>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</si>
  <si>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</si>
  <si>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</si>
  <si>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</si>
  <si>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</si>
  <si>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</si>
  <si>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</si>
  <si>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</si>
  <si>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</si>
  <si>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</si>
  <si>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</si>
  <si>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</si>
  <si>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</si>
  <si>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</si>
  <si>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</si>
  <si>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</si>
  <si>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</si>
  <si>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</si>
  <si>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</si>
  <si>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</si>
  <si>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</si>
  <si>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</si>
  <si>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</si>
  <si>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</si>
  <si>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</si>
  <si>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</si>
  <si>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</si>
  <si>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</si>
  <si>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</si>
  <si>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</si>
  <si>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</si>
  <si>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</si>
  <si>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</si>
  <si>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</si>
  <si>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</si>
  <si>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</si>
  <si>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</si>
  <si>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</si>
  <si>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</si>
  <si>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</si>
  <si>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</si>
  <si>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</si>
  <si>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</si>
  <si>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</si>
  <si>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</si>
  <si>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</si>
  <si>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</si>
  <si>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</si>
  <si>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</si>
  <si>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</si>
  <si>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</si>
  <si>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</si>
  <si>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</si>
  <si>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</si>
  <si>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</si>
  <si>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</si>
  <si>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</si>
  <si>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</si>
  <si>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</si>
  <si>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</si>
  <si>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</si>
  <si>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</si>
  <si>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</si>
  <si>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</si>
  <si>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</si>
  <si>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</si>
  <si>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</si>
  <si>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</si>
  <si>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</si>
  <si>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</si>
  <si>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</si>
  <si>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</si>
  <si>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</si>
  <si>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</si>
  <si>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</si>
  <si>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</si>
  <si>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</si>
  <si>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</si>
  <si>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</si>
  <si>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</si>
  <si>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</si>
  <si>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</si>
  <si>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</si>
  <si>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</si>
  <si>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</si>
  <si>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</si>
  <si>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</si>
  <si>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</si>
  <si>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</si>
  <si>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</si>
  <si>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</si>
  <si>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</si>
  <si>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</si>
  <si>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</si>
  <si>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</si>
  <si>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</si>
  <si>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</si>
  <si>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</si>
  <si>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</si>
  <si>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</si>
  <si>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</si>
  <si>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</si>
  <si>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</si>
  <si>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</si>
  <si>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</si>
  <si>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</si>
  <si>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</si>
  <si>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</si>
  <si>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</si>
  <si>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</si>
  <si>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</si>
  <si>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</si>
  <si>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</si>
  <si>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</si>
  <si>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</si>
  <si>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</si>
  <si>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</si>
  <si>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</si>
  <si>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</si>
  <si>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</si>
  <si>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</si>
  <si>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</si>
  <si>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</si>
  <si>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</si>
  <si>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</si>
  <si>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</si>
  <si>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</si>
  <si>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</si>
  <si>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</si>
  <si>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</si>
  <si>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</si>
  <si>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</si>
  <si>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</si>
  <si>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</si>
  <si>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</si>
  <si>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</si>
  <si>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</si>
  <si>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</si>
  <si>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</si>
  <si>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</si>
  <si>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</si>
  <si>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</si>
  <si>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</si>
  <si>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</si>
  <si>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</si>
  <si>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</si>
  <si>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</si>
  <si>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</si>
  <si>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</si>
  <si>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</si>
  <si>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</si>
  <si>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</si>
  <si>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</si>
  <si>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</si>
  <si>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</si>
  <si>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</si>
  <si>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</si>
  <si>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</si>
  <si>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</si>
  <si>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</si>
  <si>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</si>
  <si>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</si>
  <si>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</si>
  <si>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</si>
  <si>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</si>
  <si>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</si>
  <si>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</si>
  <si>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</si>
  <si>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</si>
  <si>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</si>
  <si>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</si>
  <si>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</si>
  <si>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</si>
  <si>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</si>
  <si>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</si>
  <si>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</si>
  <si>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</si>
  <si>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</si>
  <si>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</si>
  <si>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</si>
  <si>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</si>
  <si>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</si>
  <si>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</si>
  <si>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</si>
  <si>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</si>
  <si>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</si>
  <si>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</si>
  <si>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</si>
  <si>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</si>
  <si>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</si>
  <si>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</si>
  <si>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</si>
  <si>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</si>
  <si>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</si>
  <si>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</si>
  <si>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</si>
  <si>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</si>
  <si>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</si>
  <si>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</si>
  <si>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</si>
  <si>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</si>
  <si>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</si>
  <si>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</si>
  <si>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</si>
  <si>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</si>
  <si>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</si>
  <si>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</si>
  <si>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</si>
  <si>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</si>
  <si>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</si>
  <si>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</si>
  <si>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</si>
  <si>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</si>
  <si>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</si>
  <si>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</si>
  <si>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</si>
  <si>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</si>
  <si>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</si>
  <si>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</si>
  <si>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</si>
  <si>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</si>
  <si>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</si>
  <si>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</si>
  <si>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</si>
  <si>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</si>
  <si>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</si>
  <si>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</si>
  <si>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</si>
  <si>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</si>
  <si>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</si>
  <si>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</si>
  <si>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</si>
  <si>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</si>
  <si>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</si>
  <si>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</si>
  <si>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</si>
  <si>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</si>
  <si>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</si>
  <si>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</si>
  <si>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</si>
  <si>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</si>
  <si>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</si>
  <si>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</si>
  <si>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</si>
  <si>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</si>
  <si>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</si>
  <si>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</si>
  <si>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</si>
  <si>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</si>
  <si>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</si>
  <si>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</si>
  <si>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</si>
  <si>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</si>
  <si>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</si>
  <si>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</si>
  <si>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</si>
  <si>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</si>
  <si>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</si>
  <si>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</si>
  <si>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</si>
  <si>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</si>
  <si>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</si>
  <si>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</si>
  <si>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</si>
  <si>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</si>
  <si>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</si>
  <si>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</si>
  <si>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</si>
  <si>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</si>
  <si>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</si>
  <si>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</si>
  <si>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</si>
  <si>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</si>
  <si>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</si>
  <si>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</si>
  <si>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</si>
  <si>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</si>
  <si>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</si>
  <si>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</si>
  <si>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</si>
  <si>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</si>
  <si>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</si>
  <si>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</si>
  <si>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</si>
  <si>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</si>
  <si>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</si>
  <si>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</si>
  <si>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</si>
  <si>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</si>
  <si>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</si>
  <si>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</si>
  <si>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</si>
  <si>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</si>
  <si>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</si>
  <si>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</si>
  <si>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</si>
  <si>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</si>
  <si>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</si>
  <si>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</si>
  <si>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</si>
  <si>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</si>
  <si>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</si>
  <si>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</si>
  <si>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</si>
  <si>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</si>
  <si>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</si>
  <si>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</si>
  <si>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</si>
  <si>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</si>
  <si>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</si>
  <si>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</si>
  <si>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</si>
  <si>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</si>
  <si>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</si>
  <si>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</si>
  <si>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</si>
  <si>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</si>
  <si>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</si>
  <si>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</si>
  <si>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</si>
  <si>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</si>
  <si>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</si>
  <si>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</si>
  <si>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</si>
  <si>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</si>
  <si>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</si>
  <si>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</si>
  <si>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</si>
  <si>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</si>
  <si>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</si>
  <si>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</si>
  <si>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</si>
  <si>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</si>
  <si>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</si>
  <si>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</si>
  <si>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</si>
  <si>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</si>
  <si>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</si>
  <si>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</si>
  <si>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</si>
  <si>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</si>
  <si>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</si>
  <si>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</si>
  <si>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</si>
  <si>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</si>
  <si>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</si>
  <si>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</si>
  <si>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</si>
  <si>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</si>
  <si>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</si>
  <si>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</si>
  <si>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</si>
  <si>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</si>
  <si>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</si>
  <si>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</si>
  <si>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</si>
  <si>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</si>
  <si>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</si>
  <si>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</si>
  <si>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</si>
  <si>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</si>
  <si>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</si>
  <si>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</si>
  <si>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</si>
  <si>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</si>
  <si>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</si>
  <si>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</si>
  <si>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</si>
  <si>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</si>
  <si>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</si>
  <si>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</si>
  <si>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</si>
  <si>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</si>
  <si>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</si>
  <si>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</si>
  <si>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</si>
  <si>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</si>
  <si>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</si>
  <si>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</si>
  <si>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</si>
  <si>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</si>
  <si>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</si>
  <si>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</si>
  <si>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</si>
  <si>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</si>
  <si>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</si>
  <si>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</si>
  <si>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</si>
  <si>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</si>
  <si>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</si>
  <si>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</si>
  <si>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</si>
  <si>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</si>
  <si>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</si>
  <si>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</si>
  <si>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</si>
  <si>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</si>
  <si>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</si>
  <si>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</si>
  <si>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</si>
  <si>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</si>
  <si>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</si>
  <si>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</si>
  <si>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</si>
  <si>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</si>
  <si>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</si>
  <si>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</si>
  <si>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</si>
  <si>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</si>
  <si>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</si>
  <si>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</si>
  <si>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</si>
  <si>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</si>
  <si>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</si>
  <si>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</si>
  <si>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</si>
  <si>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</si>
  <si>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</si>
  <si>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</si>
  <si>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</si>
  <si>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</si>
  <si>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</si>
  <si>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</si>
  <si>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</si>
  <si>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</si>
  <si>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</si>
  <si>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</si>
  <si>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</si>
  <si>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</si>
  <si>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</si>
  <si>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</si>
  <si>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</si>
  <si>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</si>
  <si>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</si>
  <si>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</si>
  <si>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</si>
  <si>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</si>
  <si>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</si>
  <si>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</si>
  <si>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</si>
  <si>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</si>
  <si>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</si>
  <si>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</si>
  <si>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</si>
  <si>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</si>
  <si>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</si>
  <si>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</si>
  <si>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</si>
  <si>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</si>
  <si>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</si>
  <si>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</si>
  <si>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</si>
  <si>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</si>
  <si>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</si>
  <si>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</si>
  <si>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</si>
  <si>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</si>
  <si>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</si>
  <si>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</si>
  <si>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</si>
  <si>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</si>
  <si>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</si>
  <si>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</si>
  <si>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</si>
  <si>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</si>
  <si>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</si>
  <si>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</si>
  <si>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</si>
  <si>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</si>
  <si>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</si>
  <si>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</si>
  <si>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</si>
  <si>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</si>
  <si>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</si>
  <si>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</si>
  <si>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</si>
  <si>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</si>
  <si>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</si>
  <si>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</si>
  <si>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</si>
  <si>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</si>
  <si>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</si>
  <si>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</si>
  <si>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</si>
  <si>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</si>
  <si>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</si>
  <si>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</si>
  <si>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</si>
  <si>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</si>
  <si>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</si>
  <si>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</si>
  <si>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</si>
  <si>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</si>
  <si>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</si>
  <si>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</si>
  <si>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</si>
  <si>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</si>
  <si>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</si>
  <si>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</si>
  <si>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</si>
  <si>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</si>
  <si>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</si>
  <si>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</si>
  <si>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</si>
  <si>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</si>
  <si>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</si>
  <si>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</si>
  <si>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</si>
  <si>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</si>
  <si>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</si>
  <si>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</si>
  <si>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</si>
  <si>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</si>
  <si>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</si>
  <si>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</si>
  <si>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</si>
  <si>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</si>
  <si>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</si>
  <si>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</si>
  <si>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</si>
  <si>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</si>
  <si>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</si>
  <si>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</si>
  <si>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</si>
  <si>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</si>
  <si>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</si>
  <si>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</si>
  <si>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</si>
  <si>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</si>
  <si>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</si>
  <si>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</si>
  <si>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</si>
  <si>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</si>
  <si>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</si>
  <si>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</si>
  <si>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</si>
  <si>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</si>
  <si>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</si>
  <si>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</si>
  <si>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</si>
  <si>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</si>
  <si>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</si>
  <si>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</si>
  <si>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</si>
  <si>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</si>
  <si>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</si>
  <si>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</si>
  <si>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</si>
  <si>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</si>
  <si>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</si>
  <si>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</si>
  <si>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</si>
  <si>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</si>
  <si>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</si>
  <si>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</si>
  <si>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</si>
  <si>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</si>
  <si>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</si>
  <si>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</si>
  <si>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</si>
  <si>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</si>
  <si>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</si>
  <si>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</si>
  <si>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</si>
  <si>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</si>
  <si>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</si>
  <si>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</si>
  <si>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</si>
  <si>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</si>
  <si>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</si>
  <si>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</si>
  <si>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</si>
  <si>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</si>
  <si>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</si>
  <si>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</si>
  <si>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</si>
  <si>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</si>
  <si>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</si>
  <si>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</si>
  <si>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</si>
  <si>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</si>
  <si>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</si>
  <si>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</si>
  <si>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</si>
  <si>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</si>
  <si>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</si>
  <si>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</si>
  <si>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</si>
  <si>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</si>
  <si>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</si>
  <si>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</si>
  <si>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</si>
  <si>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</si>
  <si>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</si>
  <si>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</si>
  <si>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</si>
  <si>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</si>
  <si>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</si>
  <si>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</si>
  <si>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</si>
  <si>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</si>
  <si>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</si>
  <si>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</si>
  <si>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</si>
  <si>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</si>
  <si>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</si>
  <si>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</si>
  <si>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</si>
  <si>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</si>
  <si>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</si>
  <si>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</si>
  <si>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</si>
  <si>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</si>
  <si>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</si>
  <si>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</si>
  <si>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</si>
  <si>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</si>
  <si>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</si>
  <si>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</si>
  <si>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</si>
  <si>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</si>
  <si>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</si>
  <si>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</si>
  <si>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</si>
  <si>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</si>
  <si>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</si>
  <si>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</si>
  <si>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</si>
  <si>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</si>
  <si>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</si>
  <si>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</si>
  <si>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</si>
  <si>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</si>
  <si>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</si>
  <si>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</si>
  <si>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</si>
  <si>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</si>
  <si>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</si>
  <si>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</si>
  <si>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</si>
  <si>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</si>
  <si>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</si>
  <si>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</si>
  <si>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</si>
  <si>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</si>
  <si>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</si>
  <si>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</si>
  <si>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</si>
  <si>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</si>
  <si>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</si>
  <si>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</si>
  <si>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</si>
  <si>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</si>
  <si>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</si>
  <si>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</si>
  <si>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</si>
  <si>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</si>
  <si>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</si>
  <si>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</si>
  <si>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</si>
  <si>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</si>
  <si>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</si>
  <si>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</si>
  <si>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</si>
  <si>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</si>
  <si>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</si>
  <si>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</si>
  <si>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</si>
  <si>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</si>
  <si>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</si>
  <si>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</si>
  <si>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</si>
  <si>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</si>
  <si>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</si>
  <si>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</si>
  <si>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</si>
  <si>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</si>
  <si>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</si>
  <si>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</si>
  <si>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</si>
  <si>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</si>
  <si>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</si>
  <si>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</si>
  <si>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</si>
  <si>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</si>
  <si>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</si>
  <si>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</si>
  <si>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</si>
  <si>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</si>
  <si>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</si>
  <si>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</si>
  <si>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</si>
  <si>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</si>
  <si>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</si>
  <si>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</si>
  <si>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</si>
  <si>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</si>
  <si>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</si>
  <si>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</si>
  <si>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</si>
  <si>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</si>
  <si>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</si>
  <si>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</si>
  <si>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</si>
  <si>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</si>
  <si>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</si>
  <si>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</si>
  <si>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</si>
  <si>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</si>
  <si>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</si>
  <si>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</si>
  <si>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</si>
  <si>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</si>
  <si>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</si>
  <si>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</si>
  <si>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</si>
  <si>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</si>
  <si>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</si>
  <si>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</si>
  <si>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</si>
  <si>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</si>
  <si>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</si>
  <si>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</si>
  <si>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</si>
  <si>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</si>
  <si>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</si>
  <si>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</si>
  <si>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</si>
  <si>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</si>
  <si>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</si>
  <si>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</si>
  <si>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</si>
  <si>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</si>
  <si>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</si>
  <si>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</si>
  <si>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</si>
  <si>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</si>
  <si>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</si>
  <si>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</si>
  <si>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</si>
  <si>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</si>
  <si>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</si>
  <si>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</si>
  <si>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</si>
  <si>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</si>
  <si>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</si>
  <si>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</si>
  <si>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</si>
  <si>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</si>
  <si>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</si>
  <si>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</si>
  <si>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</si>
  <si>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</si>
  <si>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</si>
  <si>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</si>
  <si>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</si>
  <si>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</si>
  <si>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</si>
  <si>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</si>
  <si>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</si>
  <si>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</si>
  <si>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</si>
  <si>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</si>
  <si>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</si>
  <si>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</si>
  <si>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</si>
  <si>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</si>
  <si>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</si>
  <si>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</si>
  <si>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</si>
  <si>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</si>
  <si>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</si>
  <si>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</si>
  <si>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</si>
  <si>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</si>
  <si>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</si>
  <si>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</si>
  <si>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</si>
  <si>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</si>
  <si>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</si>
  <si>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</si>
  <si>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</si>
  <si>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</si>
  <si>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</si>
  <si>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</si>
  <si>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</si>
  <si>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</si>
  <si>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</si>
  <si>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</si>
  <si>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</si>
  <si>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</si>
  <si>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</si>
  <si>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</si>
  <si>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</si>
  <si>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</si>
  <si>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</si>
  <si>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</si>
  <si>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</si>
  <si>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</si>
  <si>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</si>
  <si>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</si>
  <si>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</si>
  <si>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</si>
  <si>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</si>
  <si>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</si>
  <si>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</si>
  <si>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</si>
  <si>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</si>
  <si>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</si>
  <si>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</si>
  <si>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</si>
  <si>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</si>
  <si>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</si>
  <si>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</si>
  <si>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</si>
  <si>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</si>
  <si>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</si>
  <si>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</si>
  <si>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</si>
  <si>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</si>
  <si>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</si>
  <si>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</si>
  <si>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</si>
  <si>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</si>
  <si>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</si>
  <si>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</si>
  <si>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</si>
  <si>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</si>
  <si>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</si>
  <si>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</si>
  <si>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</si>
  <si>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</si>
  <si>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</si>
  <si>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</si>
  <si>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</si>
  <si>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</si>
  <si>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</si>
  <si>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</si>
  <si>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</si>
  <si>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</si>
  <si>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</si>
  <si>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</si>
  <si>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</si>
  <si>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</si>
  <si>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</si>
  <si>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</si>
  <si>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</si>
  <si>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</si>
  <si>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</si>
  <si>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</si>
  <si>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</si>
  <si>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</si>
  <si>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</si>
  <si>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</si>
  <si>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</si>
  <si>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</si>
  <si>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</si>
  <si>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</si>
  <si>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</si>
  <si>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</si>
  <si>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</si>
  <si>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</si>
  <si>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</si>
  <si>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</si>
  <si>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</si>
  <si>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</si>
  <si>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</si>
  <si>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</si>
  <si>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</si>
  <si>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</si>
  <si>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</si>
  <si>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</si>
  <si>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</si>
  <si>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</si>
  <si>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</si>
  <si>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</si>
  <si>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</si>
  <si>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</si>
  <si>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</si>
  <si>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</si>
  <si>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</si>
  <si>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</si>
  <si>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</si>
  <si>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</si>
  <si>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</si>
  <si>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</si>
  <si>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</si>
  <si>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</si>
  <si>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</si>
  <si>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</si>
  <si>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</si>
  <si>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</si>
  <si>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</si>
  <si>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</si>
  <si>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</si>
  <si>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</si>
  <si>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</si>
  <si>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</si>
  <si>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</si>
  <si>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</si>
  <si>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</si>
  <si>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</si>
  <si>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</si>
  <si>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</si>
  <si>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</si>
  <si>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</si>
  <si>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</si>
  <si>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</si>
  <si>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</si>
  <si>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</si>
  <si>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</si>
  <si>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</si>
  <si>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</si>
  <si>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</si>
  <si>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</si>
  <si>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</si>
  <si>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</si>
  <si>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</si>
  <si>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</si>
  <si>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</si>
  <si>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</si>
  <si>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</si>
  <si>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</si>
  <si>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</si>
  <si>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</si>
  <si>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</si>
  <si>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</si>
  <si>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</si>
  <si>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</si>
  <si>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</si>
  <si>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</si>
  <si>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</si>
  <si>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</si>
  <si>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</si>
  <si>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</si>
  <si>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</si>
  <si>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</si>
  <si>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</si>
  <si>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</si>
  <si>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</si>
  <si>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</si>
  <si>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</si>
  <si>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</si>
  <si>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</si>
  <si>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</si>
  <si>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</si>
  <si>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</si>
  <si>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</si>
  <si>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</si>
  <si>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</si>
  <si>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</si>
  <si>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</si>
  <si>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</si>
  <si>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</si>
  <si>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</si>
  <si>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</si>
  <si>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</si>
  <si>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</si>
  <si>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</si>
  <si>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</si>
  <si>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</si>
  <si>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</si>
  <si>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</si>
  <si>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</si>
  <si>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</si>
  <si>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</si>
  <si>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</si>
  <si>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</si>
  <si>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</si>
  <si>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</si>
  <si>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</si>
  <si>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</si>
  <si>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</si>
  <si>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</si>
  <si>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</si>
  <si>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</si>
  <si>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</si>
  <si>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</si>
  <si>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</si>
  <si>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</si>
  <si>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</si>
  <si>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</si>
  <si>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</si>
  <si>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</si>
  <si>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</si>
  <si>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</si>
  <si>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</si>
  <si>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</si>
  <si>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</si>
  <si>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</si>
  <si>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</si>
  <si>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</si>
  <si>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</si>
  <si>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</si>
  <si>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</si>
  <si>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</si>
  <si>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</si>
  <si>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</si>
  <si>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</si>
  <si>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</si>
  <si>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</si>
  <si>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</si>
  <si>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</si>
  <si>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</si>
  <si>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</si>
  <si>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</si>
  <si>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</si>
  <si>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</si>
  <si>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</si>
  <si>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</si>
  <si>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</si>
  <si>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</si>
  <si>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</si>
  <si>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</si>
  <si>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</si>
  <si>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</si>
  <si>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</si>
  <si>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</si>
  <si>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</si>
  <si>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</si>
  <si>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</si>
  <si>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</si>
  <si>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</si>
  <si>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</si>
  <si>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</si>
  <si>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</si>
  <si>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</si>
  <si>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</si>
  <si>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</si>
  <si>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</si>
  <si>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</si>
  <si>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</si>
  <si>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</si>
  <si>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</si>
  <si>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</si>
  <si>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</si>
  <si>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</si>
  <si>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</si>
  <si>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</si>
  <si>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</si>
  <si>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</si>
  <si>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</si>
  <si>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</si>
  <si>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</si>
  <si>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</si>
  <si>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</si>
  <si>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</si>
  <si>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</si>
  <si>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</si>
  <si>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</si>
  <si>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</si>
  <si>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</si>
  <si>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</si>
  <si>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</si>
  <si>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</si>
  <si>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</si>
  <si>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</si>
  <si>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</si>
  <si>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</si>
  <si>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</si>
  <si>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</si>
  <si>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</si>
  <si>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</si>
  <si>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</si>
  <si>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</si>
  <si>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</si>
  <si>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</si>
  <si>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</si>
  <si>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</si>
  <si>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</si>
  <si>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</si>
  <si>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</si>
  <si>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</si>
  <si>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</si>
  <si>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</si>
  <si>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</si>
  <si>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</si>
  <si>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</si>
  <si>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</si>
  <si>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</si>
  <si>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</si>
  <si>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</si>
  <si>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</si>
  <si>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</si>
  <si>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</si>
  <si>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</si>
  <si>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</si>
  <si>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</si>
  <si>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</si>
  <si>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</si>
  <si>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</si>
  <si>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</si>
  <si>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</si>
  <si>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</si>
  <si>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</si>
  <si>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</si>
  <si>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</si>
  <si>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</si>
  <si>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</si>
  <si>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</si>
  <si>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</si>
  <si>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</si>
  <si>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</si>
  <si>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</si>
  <si>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</si>
  <si>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</si>
  <si>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</si>
  <si>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</si>
  <si>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</si>
  <si>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</si>
  <si>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</si>
  <si>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</si>
  <si>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</si>
  <si>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</si>
  <si>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</si>
  <si>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</si>
  <si>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</si>
  <si>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</si>
  <si>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</si>
  <si>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</si>
  <si>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</si>
  <si>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</si>
  <si>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</si>
  <si>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</si>
  <si>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</si>
  <si>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</si>
  <si>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</si>
  <si>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</si>
  <si>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</si>
  <si>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</si>
  <si>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</si>
  <si>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</si>
  <si>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</si>
  <si>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</si>
  <si>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</si>
  <si>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</si>
  <si>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</si>
  <si>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</si>
  <si>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</si>
  <si>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</si>
  <si>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</si>
  <si>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</si>
  <si>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</si>
  <si>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</si>
  <si>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</si>
  <si>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</si>
  <si>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</si>
  <si>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</si>
  <si>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</si>
  <si>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</si>
  <si>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</si>
  <si>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</si>
  <si>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</si>
  <si>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</si>
  <si>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</si>
  <si>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</si>
  <si>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</si>
  <si>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</si>
  <si>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</si>
  <si>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</si>
  <si>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</si>
  <si>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</si>
  <si>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</si>
  <si>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</si>
  <si>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</si>
  <si>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</si>
  <si>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</si>
  <si>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</si>
  <si>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</si>
  <si>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</si>
  <si>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</si>
  <si>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</si>
  <si>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</si>
  <si>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</si>
  <si>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</si>
  <si>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</si>
  <si>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</si>
  <si>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</si>
  <si>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</si>
  <si>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</si>
  <si>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</si>
  <si>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</si>
  <si>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</si>
  <si>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</si>
  <si>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</si>
  <si>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</si>
  <si>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</si>
  <si>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</si>
  <si>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</si>
  <si>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</si>
  <si>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</si>
  <si>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</si>
  <si>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</si>
  <si>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</si>
  <si>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</si>
  <si>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</si>
  <si>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</si>
  <si>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</si>
  <si>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</si>
  <si>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</si>
  <si>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</si>
  <si>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</si>
  <si>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</si>
  <si>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</si>
  <si>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</si>
  <si>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</si>
  <si>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</si>
  <si>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</si>
  <si>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</si>
  <si>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</si>
  <si>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</si>
  <si>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</si>
  <si>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</si>
  <si>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</si>
  <si>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</si>
  <si>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</si>
  <si>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</si>
  <si>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</si>
  <si>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</si>
  <si>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</si>
  <si>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</si>
  <si>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</si>
  <si>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</si>
  <si>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</si>
  <si>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</si>
  <si>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</si>
  <si>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</si>
  <si>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</si>
  <si>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</si>
  <si>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</si>
  <si>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</si>
  <si>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</si>
  <si>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</si>
  <si>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</si>
  <si>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</si>
  <si>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</si>
  <si>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</si>
  <si>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</si>
  <si>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</si>
  <si>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</si>
  <si>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</si>
  <si>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</si>
  <si>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</si>
  <si>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</si>
  <si>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</si>
  <si>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</si>
  <si>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</si>
  <si>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</si>
  <si>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</si>
  <si>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</si>
  <si>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</si>
  <si>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</si>
  <si>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</si>
  <si>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</si>
  <si>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</si>
  <si>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</si>
  <si>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</si>
  <si>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</si>
  <si>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</si>
  <si>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</si>
  <si>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</si>
  <si>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</si>
  <si>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</si>
  <si>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</si>
  <si>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</si>
  <si>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</si>
  <si>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</si>
  <si>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</si>
  <si>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</si>
  <si>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</si>
  <si>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</si>
  <si>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</si>
  <si>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</si>
  <si>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</si>
  <si>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</si>
  <si>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</si>
  <si>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</si>
  <si>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</si>
  <si>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</si>
  <si>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</si>
  <si>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</si>
  <si>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</si>
  <si>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</si>
  <si>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</si>
  <si>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</si>
  <si>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</si>
  <si>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</si>
  <si>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</si>
  <si>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</si>
  <si>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</si>
  <si>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</si>
  <si>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</si>
  <si>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</si>
  <si>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</si>
  <si>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</si>
  <si>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</si>
  <si>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</si>
  <si>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</si>
  <si>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</si>
  <si>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</si>
  <si>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</si>
  <si>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</si>
  <si>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</si>
  <si>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</si>
  <si>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</si>
  <si>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</si>
  <si>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</si>
  <si>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</si>
  <si>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</si>
  <si>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</si>
  <si>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</si>
  <si>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</si>
  <si>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</si>
  <si>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</si>
  <si>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</si>
  <si>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</si>
  <si>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</si>
  <si>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</si>
  <si>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</si>
  <si>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</si>
  <si>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</si>
  <si>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</si>
  <si>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</si>
  <si>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</si>
  <si>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</si>
  <si>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</si>
  <si>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</si>
  <si>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</si>
  <si>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</si>
  <si>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</si>
  <si>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</si>
  <si>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</si>
  <si>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</si>
  <si>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</si>
  <si>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</si>
  <si>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</si>
  <si>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</si>
  <si>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</si>
  <si>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</si>
  <si>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</si>
  <si>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</si>
  <si>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</si>
  <si>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</si>
  <si>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</si>
  <si>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</si>
  <si>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</si>
  <si>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</si>
  <si>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</si>
  <si>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</si>
  <si>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</si>
  <si>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</si>
  <si>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</si>
  <si>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</si>
  <si>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</si>
  <si>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</si>
  <si>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</si>
  <si>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</si>
  <si>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</si>
  <si>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</si>
  <si>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</si>
  <si>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</si>
  <si>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</si>
  <si>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</si>
  <si>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</si>
  <si>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</si>
  <si>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</si>
  <si>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</si>
  <si>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</si>
  <si>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</si>
  <si>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</si>
  <si>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</si>
  <si>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</si>
  <si>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</si>
  <si>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</si>
  <si>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</si>
  <si>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</si>
  <si>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</si>
  <si>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</si>
  <si>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</si>
  <si>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</si>
  <si>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</si>
  <si>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</si>
  <si>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</si>
  <si>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</si>
  <si>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</si>
  <si>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</si>
  <si>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</si>
  <si>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</si>
  <si>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</si>
  <si>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</si>
  <si>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</si>
  <si>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</si>
  <si>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</si>
  <si>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</si>
  <si>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</si>
  <si>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</si>
  <si>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</si>
  <si>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</si>
  <si>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</si>
  <si>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</si>
  <si>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</si>
  <si>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</si>
  <si>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</si>
  <si>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</si>
  <si>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</si>
  <si>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</si>
  <si>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</si>
  <si>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</si>
  <si>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</si>
  <si>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</si>
  <si>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</si>
  <si>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</si>
  <si>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</si>
  <si>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</si>
  <si>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</si>
  <si>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</si>
  <si>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</si>
  <si>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</si>
  <si>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</si>
  <si>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</si>
  <si>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</si>
  <si>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</si>
  <si>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</si>
  <si>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</si>
  <si>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</si>
  <si>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</si>
  <si>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</si>
  <si>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</si>
  <si>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</si>
  <si>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</si>
  <si>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</si>
  <si>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</si>
  <si>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</si>
  <si>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</si>
  <si>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</si>
  <si>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</si>
  <si>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</si>
  <si>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</si>
  <si>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</si>
  <si>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</si>
  <si>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</si>
  <si>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</si>
  <si>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</si>
  <si>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</si>
  <si>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</si>
  <si>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</si>
  <si>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</si>
  <si>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</si>
  <si>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</si>
  <si>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</si>
  <si>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</si>
  <si>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</si>
  <si>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</si>
  <si>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</si>
  <si>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</si>
  <si>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</si>
  <si>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</si>
  <si>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</si>
  <si>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</si>
  <si>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</si>
  <si>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</si>
  <si>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</si>
  <si>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</si>
  <si>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</si>
  <si>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</si>
  <si>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</si>
  <si>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</si>
  <si>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</si>
  <si>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</si>
  <si>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</si>
  <si>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</si>
  <si>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</si>
  <si>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</si>
  <si>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</si>
  <si>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</si>
  <si>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</si>
  <si>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</si>
  <si>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</si>
  <si>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</si>
  <si>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</si>
  <si>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</si>
  <si>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</si>
  <si>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</si>
  <si>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</si>
  <si>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</si>
  <si>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</si>
  <si>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</si>
  <si>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</si>
  <si>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</si>
  <si>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</si>
  <si>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</si>
  <si>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</si>
  <si>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</si>
  <si>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</si>
  <si>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</si>
  <si>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</si>
  <si>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</si>
  <si>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</si>
  <si>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</si>
  <si>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</si>
  <si>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</si>
  <si>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</si>
  <si>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</si>
  <si>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</si>
  <si>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</si>
  <si>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</si>
  <si>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</si>
  <si>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</si>
  <si>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</si>
  <si>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</si>
  <si>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</si>
  <si>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</si>
  <si>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</si>
  <si>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</si>
  <si>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</si>
  <si>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</si>
  <si>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</si>
  <si>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</si>
  <si>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</si>
  <si>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</si>
  <si>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</si>
  <si>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</si>
  <si>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</si>
  <si>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</si>
  <si>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</si>
  <si>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</si>
  <si>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</si>
  <si>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</si>
  <si>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</si>
  <si>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</si>
  <si>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</si>
  <si>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</si>
  <si>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</si>
  <si>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</si>
  <si>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</si>
  <si>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</si>
  <si>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</si>
  <si>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</si>
  <si>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</si>
  <si>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</si>
  <si>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</si>
  <si>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</si>
  <si>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</si>
  <si>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</si>
  <si>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</si>
  <si>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</si>
  <si>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</si>
  <si>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</si>
  <si>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</si>
  <si>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</si>
  <si>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</si>
  <si>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</si>
  <si>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</si>
  <si>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</si>
  <si>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</si>
  <si>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</si>
  <si>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</si>
  <si>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</si>
  <si>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</si>
  <si>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</si>
  <si>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</si>
  <si>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</si>
  <si>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</si>
  <si>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</si>
  <si>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</si>
  <si>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</si>
  <si>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</si>
  <si>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</si>
  <si>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</si>
  <si>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</si>
  <si>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</si>
  <si>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</si>
  <si>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</si>
  <si>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</si>
  <si>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</si>
  <si>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</si>
  <si>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</si>
  <si>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</si>
  <si>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</si>
  <si>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</si>
  <si>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</si>
  <si>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</si>
  <si>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</si>
  <si>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</si>
  <si>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</si>
  <si>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</si>
  <si>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</si>
  <si>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</si>
  <si>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</si>
  <si>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</si>
  <si>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</si>
  <si>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</si>
  <si>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</si>
  <si>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</si>
  <si>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</si>
  <si>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</si>
  <si>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</si>
  <si>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</si>
  <si>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</si>
  <si>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</si>
  <si>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</si>
  <si>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</si>
  <si>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</si>
  <si>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</si>
  <si>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</si>
  <si>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</si>
  <si>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</si>
  <si>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</si>
  <si>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</si>
  <si>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</si>
  <si>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</si>
  <si>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</si>
  <si>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</si>
  <si>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</si>
  <si>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</si>
  <si>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</si>
  <si>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</si>
  <si>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</si>
  <si>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</si>
  <si>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</si>
  <si>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</si>
  <si>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</si>
  <si>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</si>
  <si>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</si>
  <si>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</si>
  <si>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</si>
  <si>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</si>
  <si>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</si>
  <si>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</si>
  <si>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</si>
  <si>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</si>
  <si>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</si>
  <si>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</si>
  <si>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</si>
  <si>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</si>
  <si>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</si>
  <si>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</si>
  <si>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</si>
  <si>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</si>
  <si>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</si>
  <si>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</si>
  <si>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</si>
  <si>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</si>
  <si>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</si>
  <si>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</si>
  <si>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</si>
  <si>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</si>
  <si>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</si>
  <si>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</si>
  <si>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</si>
  <si>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</si>
  <si>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</si>
  <si>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</si>
  <si>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</si>
  <si>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</si>
  <si>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</si>
  <si>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</si>
  <si>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</si>
  <si>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</si>
  <si>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</si>
  <si>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</si>
  <si>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</si>
  <si>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</si>
  <si>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</si>
  <si>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</si>
  <si>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</si>
  <si>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</si>
  <si>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</si>
  <si>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</si>
  <si>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</si>
  <si>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</si>
  <si>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</si>
  <si>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</si>
  <si>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</si>
  <si>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</si>
  <si>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</si>
  <si>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</si>
  <si>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</si>
  <si>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</si>
  <si>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</si>
  <si>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</si>
  <si>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</si>
  <si>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</si>
  <si>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</si>
  <si>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</si>
  <si>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</si>
  <si>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</si>
  <si>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</si>
  <si>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</si>
  <si>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</si>
  <si>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</si>
  <si>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</si>
  <si>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</si>
  <si>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</si>
  <si>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</si>
  <si>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</si>
  <si>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</si>
  <si>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</si>
  <si>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</si>
  <si>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</si>
  <si>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</si>
  <si>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</si>
  <si>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</si>
  <si>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</si>
  <si>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</si>
  <si>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</si>
  <si>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</si>
  <si>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</si>
  <si>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</si>
  <si>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</si>
  <si>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</si>
  <si>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</si>
  <si>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</si>
  <si>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</si>
  <si>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</si>
  <si>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</si>
  <si>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</si>
  <si>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</si>
  <si>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</si>
  <si>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</si>
  <si>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</si>
  <si>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</si>
  <si>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</si>
  <si>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</si>
  <si>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</si>
  <si>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</si>
  <si>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</si>
  <si>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</si>
  <si>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</si>
  <si>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</si>
  <si>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</si>
  <si>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</si>
  <si>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</si>
  <si>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</si>
  <si>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</si>
  <si>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</si>
  <si>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</si>
  <si>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</si>
  <si>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</si>
  <si>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</si>
  <si>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</si>
  <si>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</si>
  <si>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</si>
  <si>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</si>
  <si>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</si>
  <si>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</si>
  <si>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</si>
  <si>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</si>
  <si>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</si>
  <si>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</si>
  <si>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</si>
  <si>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</si>
  <si>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</si>
  <si>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</si>
  <si>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</si>
  <si>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</si>
  <si>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</si>
  <si>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</si>
  <si>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</si>
  <si>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</si>
  <si>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</si>
  <si>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</si>
  <si>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</si>
  <si>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</si>
  <si>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</si>
  <si>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</si>
  <si>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</si>
  <si>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</si>
  <si>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</si>
  <si>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</si>
  <si>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</si>
  <si>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</si>
  <si>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</si>
  <si>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</si>
  <si>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</si>
  <si>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</si>
  <si>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</si>
  <si>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</si>
  <si>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</si>
  <si>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</si>
  <si>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</si>
  <si>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</si>
  <si>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</si>
  <si>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</si>
  <si>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</si>
  <si>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</si>
  <si>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</si>
  <si>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</si>
  <si>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</si>
  <si>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</si>
  <si>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</si>
  <si>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</si>
  <si>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</si>
  <si>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</si>
  <si>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</si>
  <si>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</si>
  <si>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</si>
  <si>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</si>
  <si>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</si>
  <si>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</si>
  <si>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</si>
  <si>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</si>
  <si>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</si>
  <si>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</si>
  <si>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</si>
  <si>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</si>
  <si>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</si>
  <si>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</si>
  <si>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</si>
  <si>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</si>
  <si>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</si>
  <si>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</si>
  <si>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</si>
  <si>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</si>
  <si>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</si>
  <si>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</si>
  <si>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</si>
  <si>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</si>
  <si>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</si>
  <si>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</si>
  <si>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</si>
  <si>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</si>
  <si>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</si>
  <si>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</si>
  <si>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</si>
  <si>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</si>
  <si>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</si>
  <si>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</si>
  <si>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</si>
  <si>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</si>
  <si>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</si>
  <si>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</si>
  <si>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</si>
  <si>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</si>
  <si>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</si>
  <si>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</si>
  <si>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</si>
  <si>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</si>
  <si>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</si>
  <si>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</si>
  <si>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</si>
  <si>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</si>
  <si>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</si>
  <si>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</si>
  <si>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</si>
  <si>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</si>
  <si>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</si>
  <si>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</si>
  <si>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</si>
  <si>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</si>
  <si>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</si>
  <si>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</si>
  <si>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</si>
  <si>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</si>
  <si>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</si>
  <si>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</si>
  <si>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</si>
  <si>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</si>
  <si>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</si>
  <si>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</si>
  <si>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</si>
  <si>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</si>
  <si>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</si>
  <si>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</si>
  <si>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</si>
  <si>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</si>
  <si>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</si>
  <si>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</si>
  <si>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</si>
  <si>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</si>
  <si>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</si>
  <si>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</si>
  <si>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</si>
  <si>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</si>
  <si>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</si>
  <si>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</si>
  <si>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</si>
  <si>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</si>
  <si>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</si>
  <si>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</si>
  <si>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</si>
  <si>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</si>
  <si>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</si>
  <si>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</si>
  <si>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</si>
  <si>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</si>
  <si>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</si>
  <si>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</si>
  <si>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</si>
  <si>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</si>
  <si>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</si>
  <si>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</si>
  <si>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</si>
  <si>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</si>
  <si>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</si>
  <si>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</si>
  <si>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</si>
  <si>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</si>
  <si>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</si>
  <si>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</si>
  <si>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</si>
  <si>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</si>
  <si>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</si>
  <si>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</si>
  <si>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</si>
  <si>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</si>
  <si>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</si>
  <si>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</si>
  <si>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</si>
  <si>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</si>
  <si>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</si>
  <si>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</si>
  <si>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</si>
  <si>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</si>
  <si>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</si>
  <si>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</si>
  <si>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</si>
  <si>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</si>
  <si>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</si>
  <si>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</si>
  <si>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</si>
  <si>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</si>
  <si>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</si>
  <si>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</si>
  <si>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</si>
  <si>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</si>
  <si>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</si>
  <si>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</si>
  <si>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</si>
  <si>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</si>
  <si>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</si>
  <si>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</si>
  <si>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</si>
  <si>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</si>
  <si>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</si>
  <si>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</si>
  <si>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</si>
  <si>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</si>
  <si>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</si>
  <si>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</si>
  <si>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</si>
  <si>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</si>
  <si>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</si>
  <si>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</si>
  <si>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</si>
  <si>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</si>
  <si>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</si>
  <si>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</si>
  <si>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</si>
  <si>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</si>
  <si>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</si>
  <si>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</si>
  <si>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</si>
  <si>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</si>
  <si>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</si>
  <si>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</si>
  <si>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</si>
  <si>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</si>
  <si>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</si>
  <si>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</si>
  <si>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</si>
  <si>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</si>
  <si>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</si>
  <si>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</si>
  <si>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</si>
  <si>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</si>
  <si>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</si>
  <si>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</si>
  <si>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</si>
  <si>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</si>
  <si>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</si>
  <si>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</si>
  <si>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</si>
  <si>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</si>
  <si>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</si>
  <si>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</si>
  <si>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</si>
  <si>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</si>
  <si>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</si>
  <si>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</si>
  <si>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</si>
  <si>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</si>
  <si>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</si>
  <si>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</si>
  <si>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</si>
  <si>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</si>
  <si>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</si>
  <si>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</si>
  <si>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</si>
  <si>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</si>
  <si>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</si>
  <si>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</si>
  <si>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</si>
  <si>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</si>
  <si>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</si>
  <si>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</si>
  <si>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</si>
  <si>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</si>
  <si>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</si>
  <si>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</si>
  <si>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</si>
  <si>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</si>
  <si>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</si>
  <si>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</si>
  <si>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</si>
  <si>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</si>
  <si>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</si>
  <si>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</si>
  <si>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</si>
  <si>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</si>
  <si>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</si>
  <si>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</si>
  <si>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</si>
  <si>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</si>
  <si>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</si>
  <si>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</si>
  <si>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</si>
  <si>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</si>
  <si>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</si>
  <si>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</si>
  <si>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</si>
  <si>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</si>
  <si>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</si>
  <si>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</si>
  <si>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</si>
  <si>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</si>
  <si>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</si>
  <si>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</si>
  <si>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</si>
  <si>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</si>
  <si>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</si>
  <si>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</si>
  <si>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</si>
  <si>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</si>
  <si>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</si>
  <si>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</si>
  <si>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</si>
  <si>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</si>
  <si>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</si>
  <si>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</si>
  <si>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</si>
  <si>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</si>
  <si>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</si>
  <si>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</si>
  <si>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</si>
  <si>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</si>
  <si>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</si>
  <si>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</si>
  <si>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</si>
  <si>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</si>
  <si>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</si>
  <si>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</si>
  <si>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</si>
  <si>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</si>
  <si>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</si>
  <si>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</si>
  <si>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</si>
  <si>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</si>
  <si>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</si>
  <si>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</si>
  <si>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</si>
  <si>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</si>
  <si>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</si>
  <si>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</si>
  <si>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</si>
  <si>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</si>
  <si>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</si>
  <si>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</si>
  <si>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</si>
  <si>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</si>
  <si>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</si>
  <si>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</si>
  <si>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</si>
  <si>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</si>
  <si>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</si>
  <si>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</si>
  <si>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</si>
  <si>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</si>
  <si>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</si>
  <si>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</si>
  <si>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</si>
  <si>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</si>
  <si>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</si>
  <si>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</si>
  <si>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</si>
  <si>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</si>
  <si>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</si>
  <si>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</si>
  <si>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</si>
  <si>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</si>
  <si>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</si>
  <si>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</si>
  <si>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</si>
  <si>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</si>
  <si>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</si>
  <si>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</si>
  <si>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</si>
  <si>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</si>
  <si>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</si>
  <si>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</si>
  <si>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</si>
  <si>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</si>
  <si>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</si>
  <si>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</si>
  <si>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</si>
  <si>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</si>
  <si>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</si>
  <si>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</si>
  <si>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</si>
  <si>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</si>
  <si>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</si>
  <si>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</si>
  <si>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</si>
  <si>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</si>
  <si>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</si>
  <si>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</si>
  <si>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</si>
  <si>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</si>
  <si>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</si>
  <si>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</si>
  <si>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</si>
  <si>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</si>
  <si>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</si>
  <si>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</si>
  <si>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</si>
  <si>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</si>
  <si>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</si>
  <si>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</si>
  <si>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</si>
  <si>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</si>
  <si>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</si>
  <si>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</si>
  <si>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</si>
  <si>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</si>
  <si>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</si>
  <si>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</si>
  <si>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</si>
  <si>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</si>
  <si>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</si>
  <si>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</si>
  <si>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</si>
  <si>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</si>
  <si>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</si>
  <si>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</si>
  <si>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</si>
  <si>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</si>
  <si>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</si>
  <si>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</si>
  <si>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</si>
  <si>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</si>
  <si>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</si>
  <si>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</si>
  <si>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</si>
  <si>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</si>
  <si>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</si>
  <si>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</si>
  <si>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</si>
  <si>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</si>
  <si>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</si>
  <si>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</si>
  <si>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</si>
  <si>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</si>
  <si>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</si>
  <si>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</si>
  <si>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</si>
  <si>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</si>
  <si>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</si>
  <si>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</si>
  <si>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</si>
  <si>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</si>
  <si>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</si>
  <si>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</si>
  <si>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</si>
  <si>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</si>
  <si>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</si>
  <si>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</si>
  <si>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</si>
  <si>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</si>
  <si>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</si>
  <si>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</si>
  <si>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</si>
  <si>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</si>
  <si>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</si>
  <si>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</si>
  <si>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</si>
  <si>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</si>
  <si>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</si>
  <si>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</si>
  <si>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</si>
  <si>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</si>
  <si>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</si>
  <si>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</si>
  <si>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</si>
  <si>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</si>
  <si>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</si>
  <si>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</si>
  <si>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</si>
  <si>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</si>
  <si>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</si>
  <si>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</si>
  <si>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</si>
  <si>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</si>
  <si>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</si>
  <si>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</si>
  <si>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</si>
  <si>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</si>
  <si>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</si>
  <si>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</si>
  <si>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</si>
  <si>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</si>
  <si>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</si>
  <si>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</si>
  <si>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</si>
  <si>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</si>
  <si>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</si>
  <si>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</si>
  <si>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</si>
  <si>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</si>
  <si>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</si>
  <si>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</si>
  <si>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</si>
  <si>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</si>
  <si>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</si>
  <si>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</si>
  <si>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</si>
  <si>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</si>
  <si>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</si>
  <si>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</si>
  <si>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</si>
  <si>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</si>
  <si>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</si>
  <si>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</si>
  <si>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</si>
  <si>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</si>
  <si>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</si>
  <si>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</si>
  <si>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</si>
  <si>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</si>
  <si>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</si>
  <si>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</si>
  <si>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</si>
  <si>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</si>
  <si>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</si>
  <si>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</si>
  <si>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</si>
  <si>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</si>
  <si>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</si>
  <si>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</si>
  <si>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</si>
  <si>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</si>
  <si>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</si>
  <si>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</si>
  <si>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</si>
  <si>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</si>
  <si>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</si>
  <si>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</si>
  <si>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</si>
  <si>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</si>
  <si>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</si>
  <si>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</si>
  <si>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</si>
  <si>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</si>
  <si>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</si>
  <si>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</si>
  <si>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</si>
  <si>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</si>
  <si>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</si>
  <si>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</si>
  <si>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</si>
  <si>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</si>
  <si>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</si>
  <si>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</si>
  <si>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</si>
  <si>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</si>
  <si>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</si>
  <si>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</si>
  <si>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</si>
  <si>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</si>
  <si>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</si>
  <si>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</si>
  <si>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</si>
  <si>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</si>
  <si>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</si>
  <si>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</si>
  <si>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</si>
  <si>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</si>
  <si>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</si>
  <si>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</si>
  <si>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</si>
  <si>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</si>
  <si>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</si>
  <si>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</si>
  <si>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</si>
  <si>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</si>
  <si>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</si>
  <si>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</si>
  <si>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</si>
  <si>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</si>
  <si>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</si>
  <si>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</si>
  <si>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</si>
  <si>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</si>
  <si>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</si>
  <si>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</si>
  <si>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</si>
  <si>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</si>
  <si>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</si>
  <si>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</si>
  <si>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</si>
  <si>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</si>
  <si>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</si>
  <si>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</si>
  <si>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</si>
  <si>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</si>
  <si>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</si>
  <si>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</si>
  <si>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</si>
  <si>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</si>
  <si>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</si>
  <si>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</si>
  <si>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</si>
  <si>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</si>
  <si>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</si>
  <si>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</si>
  <si>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</si>
  <si>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</si>
  <si>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</si>
  <si>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</si>
  <si>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</si>
  <si>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</si>
  <si>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</si>
  <si>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</si>
  <si>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</si>
  <si>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</si>
  <si>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</si>
  <si>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</si>
  <si>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</si>
  <si>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</si>
  <si>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</si>
  <si>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</si>
  <si>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</si>
  <si>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</si>
  <si>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</si>
  <si>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</si>
  <si>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</si>
  <si>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</si>
  <si>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</si>
  <si>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</si>
  <si>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</si>
  <si>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</si>
  <si>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</si>
  <si>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</si>
  <si>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</si>
  <si>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</si>
  <si>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</si>
  <si>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</si>
  <si>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</si>
  <si>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</si>
  <si>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</si>
  <si>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</si>
  <si>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</si>
  <si>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</si>
  <si>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</si>
  <si>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</si>
  <si>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</si>
  <si>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</si>
  <si>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</si>
  <si>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</si>
  <si>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</si>
  <si>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</si>
  <si>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</si>
  <si>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</si>
  <si>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</si>
  <si>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</si>
  <si>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</si>
  <si>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</si>
  <si>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</si>
  <si>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</si>
  <si>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</si>
  <si>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</si>
  <si>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</si>
  <si>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</si>
  <si>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</si>
  <si>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</si>
  <si>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</si>
  <si>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</si>
  <si>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</si>
  <si>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</si>
  <si>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</si>
  <si>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</si>
  <si>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</si>
  <si>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</si>
  <si>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</si>
  <si>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</si>
  <si>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</si>
  <si>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</si>
  <si>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</si>
  <si>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</si>
  <si>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</si>
  <si>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</si>
  <si>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</si>
  <si>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</si>
  <si>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</si>
  <si>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</si>
  <si>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</si>
  <si>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</si>
  <si>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</si>
  <si>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</si>
  <si>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</si>
  <si>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</si>
  <si>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</si>
  <si>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</si>
  <si>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</si>
  <si>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</si>
  <si>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</si>
  <si>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</si>
  <si>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</si>
  <si>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</si>
  <si>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</si>
  <si>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</si>
  <si>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</si>
  <si>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</si>
  <si>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</si>
  <si>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</si>
  <si>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</si>
  <si>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</si>
  <si>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</si>
  <si>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</si>
  <si>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</si>
  <si>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</si>
  <si>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</si>
  <si>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</si>
  <si>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</si>
  <si>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</si>
  <si>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</si>
  <si>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</si>
  <si>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</si>
  <si>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</si>
  <si>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</si>
  <si>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</si>
  <si>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</si>
  <si>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</si>
  <si>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</si>
  <si>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</si>
  <si>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</si>
  <si>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</si>
  <si>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</si>
  <si>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</si>
  <si>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</si>
  <si>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</si>
  <si>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</si>
  <si>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</si>
  <si>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</si>
  <si>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</si>
  <si>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</si>
  <si>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</si>
  <si>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</si>
  <si>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</si>
  <si>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</si>
  <si>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</si>
  <si>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</si>
  <si>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</si>
  <si>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</si>
  <si>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</si>
  <si>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</si>
  <si>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</si>
  <si>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</si>
  <si>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</si>
  <si>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</si>
  <si>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</si>
  <si>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</si>
  <si>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</si>
  <si>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</si>
  <si>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</si>
  <si>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</si>
  <si>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</si>
  <si>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</si>
  <si>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</si>
  <si>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</si>
  <si>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</si>
  <si>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</si>
  <si>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</si>
  <si>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</si>
  <si>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</si>
  <si>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</si>
  <si>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</si>
  <si>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</si>
  <si>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</si>
  <si>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</si>
  <si>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</si>
  <si>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</si>
  <si>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</si>
  <si>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</si>
  <si>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</si>
  <si>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</si>
  <si>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</si>
  <si>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</si>
  <si>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</si>
  <si>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</si>
  <si>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</si>
  <si>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</si>
  <si>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</si>
  <si>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</si>
  <si>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</si>
  <si>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</si>
  <si>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</si>
  <si>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</si>
  <si>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</si>
  <si>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</si>
  <si>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</si>
  <si>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</si>
  <si>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</si>
  <si>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</si>
  <si>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</si>
  <si>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</si>
  <si>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</si>
  <si>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</si>
  <si>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</si>
  <si>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</si>
  <si>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</si>
  <si>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</si>
  <si>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</si>
  <si>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</si>
  <si>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</si>
  <si>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</si>
  <si>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</si>
  <si>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</si>
  <si>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</si>
  <si>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</si>
  <si>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</si>
  <si>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</si>
  <si>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</si>
  <si>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</si>
  <si>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</si>
  <si>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</si>
  <si>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</si>
  <si>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</si>
  <si>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</si>
  <si>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</si>
  <si>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</si>
  <si>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</si>
  <si>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</si>
  <si>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</si>
  <si>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</si>
  <si>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</si>
  <si>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</si>
  <si>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</si>
  <si>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</si>
  <si>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</si>
  <si>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</si>
  <si>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</si>
  <si>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</si>
  <si>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</si>
  <si>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</si>
  <si>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</si>
  <si>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</si>
  <si>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</si>
  <si>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</si>
  <si>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</si>
  <si>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</si>
  <si>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</si>
  <si>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</si>
  <si>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</si>
  <si>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</si>
  <si>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</si>
  <si>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</si>
  <si>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</si>
  <si>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</si>
  <si>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</si>
  <si>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</si>
  <si>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</si>
  <si>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</si>
  <si>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</si>
  <si>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</si>
  <si>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</si>
  <si>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</si>
  <si>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</si>
  <si>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</si>
  <si>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</si>
  <si>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</si>
  <si>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</si>
  <si>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</si>
  <si>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</si>
  <si>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</si>
  <si>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</si>
  <si>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</si>
  <si>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</si>
  <si>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</si>
  <si>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</si>
  <si>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</si>
  <si>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</si>
  <si>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</si>
  <si>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</si>
  <si>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</si>
  <si>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</si>
  <si>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</si>
  <si>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</si>
  <si>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</si>
  <si>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</si>
  <si>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</si>
  <si>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</si>
  <si>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</si>
  <si>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</si>
  <si>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</si>
  <si>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</si>
  <si>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</si>
  <si>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</si>
  <si>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</si>
  <si>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</si>
  <si>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</si>
  <si>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</si>
  <si>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</si>
  <si>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</si>
  <si>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</si>
  <si>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</si>
  <si>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</si>
  <si>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</si>
  <si>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</si>
  <si>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</si>
  <si>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</si>
  <si>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</si>
  <si>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</si>
  <si>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</si>
  <si>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</si>
  <si>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</si>
  <si>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</si>
  <si>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</si>
  <si>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</si>
  <si>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</si>
  <si>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</si>
  <si>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</si>
  <si>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</si>
  <si>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</si>
  <si>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</si>
  <si>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</si>
  <si>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</si>
  <si>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</si>
  <si>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</si>
  <si>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</si>
  <si>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</si>
  <si>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</si>
  <si>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</si>
  <si>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</si>
  <si>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</si>
  <si>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</si>
  <si>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</si>
  <si>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</si>
  <si>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</si>
  <si>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</si>
  <si>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</si>
  <si>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</si>
  <si>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</si>
  <si>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</si>
  <si>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</si>
  <si>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</si>
  <si>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</si>
  <si>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</si>
  <si>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</si>
  <si>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</si>
  <si>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</si>
  <si>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</si>
  <si>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</si>
  <si>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</si>
  <si>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</si>
  <si>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</si>
  <si>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</si>
  <si>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</si>
  <si>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</si>
  <si>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</si>
  <si>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</si>
  <si>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</si>
  <si>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</si>
  <si>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</si>
  <si>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</si>
  <si>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</si>
  <si>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</si>
  <si>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</si>
  <si>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</si>
  <si>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</si>
  <si>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</si>
  <si>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</si>
  <si>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</si>
  <si>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</si>
  <si>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</si>
  <si>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</si>
  <si>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</si>
  <si>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</si>
  <si>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</si>
  <si>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</si>
  <si>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</si>
  <si>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</si>
  <si>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</si>
  <si>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</si>
  <si>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</si>
  <si>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</si>
  <si>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</si>
  <si>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</si>
  <si>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</si>
  <si>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</si>
  <si>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</si>
  <si>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</si>
  <si>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</si>
  <si>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</si>
  <si>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</si>
  <si>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</si>
  <si>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</si>
  <si>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</si>
  <si>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</si>
  <si>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</si>
  <si>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</si>
  <si>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</si>
  <si>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</si>
  <si>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</si>
  <si>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</si>
  <si>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</si>
  <si>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</si>
  <si>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</si>
  <si>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</si>
  <si>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</si>
  <si>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</si>
  <si>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</si>
  <si>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</si>
  <si>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</si>
  <si>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</si>
  <si>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</si>
  <si>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</si>
  <si>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</si>
  <si>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</si>
  <si>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</si>
  <si>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</si>
  <si>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</si>
  <si>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</si>
  <si>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</si>
  <si>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</si>
  <si>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</si>
  <si>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</si>
  <si>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</si>
  <si>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</si>
  <si>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</si>
  <si>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</si>
  <si>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</si>
  <si>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</si>
  <si>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</si>
  <si>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</si>
  <si>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</si>
  <si>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</si>
  <si>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</si>
  <si>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</si>
  <si>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</si>
  <si>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</si>
  <si>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</si>
  <si>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</si>
  <si>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</si>
  <si>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</si>
  <si>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</si>
  <si>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</si>
  <si>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</si>
  <si>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</si>
  <si>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</si>
  <si>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</si>
  <si>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</si>
  <si>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</si>
  <si>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</si>
  <si>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</si>
  <si>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</si>
  <si>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</si>
  <si>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</si>
  <si>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</si>
  <si>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</si>
  <si>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</si>
  <si>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</si>
  <si>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</si>
  <si>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</si>
  <si>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</si>
  <si>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</si>
  <si>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</si>
  <si>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</si>
  <si>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</si>
  <si>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</si>
  <si>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</si>
  <si>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</si>
  <si>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</si>
  <si>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</si>
  <si>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</si>
  <si>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</si>
  <si>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</si>
  <si>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</si>
  <si>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</si>
  <si>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</si>
  <si>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</si>
  <si>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</si>
  <si>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</si>
  <si>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</si>
  <si>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</si>
  <si>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</si>
  <si>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</si>
  <si>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</si>
  <si>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</si>
  <si>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</si>
  <si>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</si>
  <si>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</si>
  <si>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</si>
  <si>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</si>
  <si>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</si>
  <si>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</si>
  <si>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</si>
  <si>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</si>
  <si>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</si>
  <si>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</si>
  <si>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</si>
  <si>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</si>
  <si>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</si>
  <si>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</si>
  <si>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</si>
  <si>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</si>
  <si>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</si>
  <si>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</si>
  <si>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</si>
  <si>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</si>
  <si>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</si>
  <si>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</si>
  <si>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</si>
  <si>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</si>
  <si>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</si>
  <si>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</si>
  <si>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</si>
  <si>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</si>
  <si>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</si>
  <si>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</si>
  <si>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</si>
  <si>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</si>
  <si>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</si>
  <si>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</si>
  <si>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</si>
  <si>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</si>
  <si>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</si>
  <si>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</si>
  <si>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</si>
  <si>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</si>
  <si>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</si>
  <si>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</si>
  <si>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</si>
  <si>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</si>
  <si>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</si>
  <si>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</si>
  <si>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</si>
  <si>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</si>
  <si>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</si>
  <si>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</si>
  <si>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</si>
  <si>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</si>
  <si>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</si>
  <si>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</si>
  <si>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</si>
  <si>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</si>
  <si>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</si>
  <si>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</si>
  <si>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</si>
  <si>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</si>
  <si>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</si>
  <si>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</si>
  <si>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</si>
  <si>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</si>
  <si>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</si>
  <si>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</si>
  <si>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</si>
  <si>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</si>
  <si>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</si>
  <si>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</si>
  <si>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</si>
  <si>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</si>
  <si>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</si>
  <si>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</si>
  <si>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</si>
  <si>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</si>
  <si>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</si>
  <si>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</si>
  <si>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</si>
  <si>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</si>
  <si>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</si>
  <si>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</si>
  <si>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</si>
  <si>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</si>
  <si>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</si>
  <si>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</si>
  <si>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</si>
  <si>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</si>
  <si>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</si>
  <si>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</si>
  <si>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</si>
  <si>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</si>
  <si>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</si>
  <si>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</si>
  <si>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</si>
  <si>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</si>
  <si>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</si>
  <si>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</si>
  <si>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</si>
  <si>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</si>
  <si>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</si>
  <si>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</si>
  <si>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</si>
  <si>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</si>
  <si>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</si>
  <si>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</si>
  <si>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</si>
  <si>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</si>
  <si>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</si>
  <si>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</si>
  <si>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</si>
  <si>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</si>
  <si>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</si>
  <si>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</si>
  <si>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</si>
  <si>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</si>
  <si>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</si>
  <si>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</si>
  <si>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</si>
  <si>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</si>
  <si>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</si>
  <si>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</si>
  <si>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</si>
  <si>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</si>
  <si>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</si>
  <si>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</si>
  <si>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</si>
  <si>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</si>
  <si>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</si>
  <si>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</si>
  <si>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</si>
  <si>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</si>
  <si>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</si>
  <si>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</si>
  <si>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</si>
  <si>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</si>
  <si>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</si>
  <si>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</si>
  <si>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</si>
  <si>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</si>
  <si>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</si>
  <si>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</si>
  <si>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</si>
  <si>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</si>
  <si>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</si>
  <si>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</si>
  <si>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</si>
  <si>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</si>
  <si>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</si>
  <si>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</si>
  <si>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</si>
  <si>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</si>
  <si>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</si>
  <si>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</si>
  <si>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</si>
  <si>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</si>
  <si>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</si>
  <si>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</si>
  <si>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</si>
  <si>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</si>
  <si>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</si>
  <si>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</si>
  <si>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</si>
  <si>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</si>
  <si>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</si>
  <si>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</si>
  <si>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</si>
  <si>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</si>
  <si>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</si>
  <si>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</si>
  <si>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</si>
  <si>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</si>
  <si>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</si>
  <si>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</si>
  <si>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</si>
  <si>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</si>
  <si>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</si>
  <si>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</si>
  <si>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</si>
  <si>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</si>
  <si>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</si>
  <si>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</si>
  <si>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</si>
  <si>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</si>
  <si>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</si>
  <si>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</si>
  <si>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</si>
  <si>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</si>
  <si>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</si>
  <si>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</si>
  <si>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</si>
  <si>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</si>
  <si>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</si>
  <si>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</si>
  <si>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</si>
  <si>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</si>
  <si>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</si>
  <si>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</si>
  <si>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</si>
  <si>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</si>
  <si>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</si>
  <si>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</si>
  <si>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</si>
  <si>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</si>
  <si>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</si>
  <si>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</si>
  <si>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</si>
  <si>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</si>
  <si>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</si>
  <si>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</si>
  <si>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</si>
  <si>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</si>
  <si>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</si>
  <si>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</si>
  <si>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</si>
  <si>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</si>
  <si>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</si>
  <si>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</si>
  <si>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</si>
  <si>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</si>
  <si>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</si>
  <si>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</si>
  <si>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</si>
  <si>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</si>
  <si>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</si>
  <si>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</si>
  <si>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</si>
  <si>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</si>
  <si>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</si>
  <si>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</si>
  <si>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</si>
  <si>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</si>
  <si>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</si>
  <si>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</si>
  <si>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</si>
  <si>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</si>
  <si>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</si>
  <si>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</si>
  <si>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</si>
  <si>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</si>
  <si>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</si>
  <si>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</si>
  <si>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</si>
  <si>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</si>
  <si>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</si>
  <si>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</si>
  <si>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</si>
  <si>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</si>
  <si>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</si>
  <si>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</si>
  <si>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</si>
  <si>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</si>
  <si>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</si>
  <si>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</si>
  <si>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</si>
  <si>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</si>
  <si>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</si>
  <si>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</si>
  <si>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</si>
  <si>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</si>
  <si>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</si>
  <si>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</si>
  <si>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</si>
  <si>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</si>
  <si>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</si>
  <si>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</si>
  <si>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</si>
  <si>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</si>
  <si>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</si>
  <si>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</si>
  <si>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</si>
  <si>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</si>
  <si>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</si>
  <si>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</si>
  <si>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</si>
  <si>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</si>
  <si>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</si>
  <si>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</si>
  <si>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</si>
  <si>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</si>
  <si>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</si>
  <si>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</si>
  <si>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</si>
  <si>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</si>
  <si>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</si>
  <si>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</si>
  <si>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</si>
  <si>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</si>
  <si>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</si>
  <si>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</si>
  <si>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</si>
  <si>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</si>
  <si>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</si>
  <si>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</si>
  <si>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</si>
  <si>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</si>
  <si>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</si>
  <si>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</si>
  <si>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</si>
  <si>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</si>
  <si>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</si>
  <si>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</si>
  <si>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</si>
  <si>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</si>
  <si>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</si>
  <si>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</si>
  <si>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</si>
  <si>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</si>
  <si>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</si>
  <si>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</si>
  <si>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</si>
  <si>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</si>
  <si>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</si>
  <si>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</si>
  <si>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</si>
  <si>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</si>
  <si>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</si>
  <si>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</si>
  <si>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</si>
  <si>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</si>
  <si>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</si>
  <si>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</si>
  <si>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</si>
  <si>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</si>
  <si>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</si>
  <si>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</si>
  <si>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</si>
  <si>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</si>
  <si>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</si>
  <si>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</si>
  <si>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</si>
  <si>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</si>
  <si>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</si>
  <si>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</si>
  <si>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</si>
  <si>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</si>
  <si>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</si>
  <si>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</si>
  <si>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</si>
  <si>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</si>
  <si>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</si>
  <si>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</si>
  <si>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</si>
  <si>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</si>
  <si>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</si>
  <si>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</si>
  <si>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</si>
  <si>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</si>
  <si>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</si>
  <si>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</si>
  <si>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</si>
  <si>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</si>
  <si>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</si>
  <si>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</si>
  <si>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</si>
  <si>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</si>
  <si>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</si>
  <si>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</si>
  <si>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</si>
  <si>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</si>
  <si>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</si>
  <si>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</si>
  <si>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</si>
  <si>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</si>
  <si>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</si>
  <si>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</si>
  <si>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</si>
  <si>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</si>
  <si>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</si>
  <si>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</si>
  <si>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</si>
  <si>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</si>
  <si>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</si>
  <si>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</si>
  <si>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</si>
  <si>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</si>
  <si>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</si>
  <si>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</si>
  <si>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</si>
  <si>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</si>
  <si>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</si>
  <si>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</si>
  <si>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</si>
  <si>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</si>
  <si>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</si>
  <si>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</si>
  <si>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</si>
  <si>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</si>
  <si>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</si>
  <si>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</si>
  <si>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</si>
  <si>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</si>
  <si>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</si>
  <si>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</si>
  <si>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</si>
  <si>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</si>
  <si>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</si>
  <si>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</si>
  <si>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</si>
  <si>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</si>
  <si>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</si>
  <si>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</si>
  <si>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</si>
  <si>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</si>
  <si>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</si>
  <si>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</si>
  <si>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</si>
  <si>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</si>
  <si>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</si>
  <si>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</si>
  <si>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</si>
  <si>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</si>
  <si>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</si>
  <si>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</si>
  <si>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</si>
  <si>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</si>
  <si>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</si>
  <si>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</si>
  <si>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</si>
  <si>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</si>
  <si>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</si>
  <si>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</si>
  <si>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</si>
  <si>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</si>
  <si>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</si>
  <si>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</si>
  <si>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</si>
  <si>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</si>
  <si>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</si>
  <si>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</si>
  <si>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</si>
  <si>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</si>
  <si>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</si>
  <si>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</si>
  <si>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</si>
  <si>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</si>
  <si>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</si>
  <si>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</si>
  <si>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</si>
  <si>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</si>
  <si>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</si>
  <si>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</si>
  <si>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</si>
  <si>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</si>
  <si>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</si>
  <si>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</si>
  <si>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</si>
  <si>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</si>
  <si>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</si>
  <si>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</si>
  <si>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</si>
  <si>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</si>
  <si>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</si>
  <si>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</si>
  <si>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</si>
  <si>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</si>
  <si>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</si>
  <si>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</si>
  <si>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</si>
  <si>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</si>
  <si>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</si>
  <si>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</si>
  <si>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</si>
  <si>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</si>
  <si>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</si>
  <si>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</si>
  <si>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</si>
  <si>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</si>
  <si>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</si>
  <si>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</si>
  <si>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</si>
  <si>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</si>
  <si>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</si>
  <si>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</si>
  <si>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</si>
  <si>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</si>
  <si>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</si>
  <si>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</si>
  <si>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</si>
  <si>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</si>
  <si>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</si>
  <si>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</si>
  <si>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</si>
  <si>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</si>
  <si>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</si>
  <si>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</si>
  <si>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</si>
  <si>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</si>
  <si>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</si>
  <si>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</si>
  <si>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</si>
  <si>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</si>
  <si>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</si>
  <si>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</si>
  <si>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</si>
  <si>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</si>
  <si>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</si>
  <si>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</si>
  <si>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</si>
  <si>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</si>
  <si>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</si>
  <si>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</si>
  <si>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</si>
  <si>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</si>
  <si>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</si>
  <si>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</si>
  <si>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</si>
  <si>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</si>
  <si>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</si>
  <si>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</si>
  <si>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</si>
  <si>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</si>
  <si>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</si>
  <si>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</si>
  <si>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</si>
  <si>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</si>
  <si>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</si>
  <si>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</si>
  <si>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</si>
  <si>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</si>
  <si>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</si>
  <si>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</si>
  <si>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</si>
  <si>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</si>
  <si>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</si>
  <si>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</si>
  <si>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</si>
  <si>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</si>
  <si>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</si>
  <si>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</si>
  <si>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</si>
  <si>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</si>
  <si>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</si>
  <si>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</si>
  <si>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</si>
  <si>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</si>
  <si>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</si>
  <si>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</si>
  <si>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</si>
  <si>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</si>
  <si>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</si>
  <si>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</si>
  <si>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</si>
  <si>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</si>
  <si>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</si>
  <si>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</si>
  <si>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</si>
  <si>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</si>
  <si>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</si>
  <si>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</si>
  <si>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</si>
  <si>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</si>
  <si>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</si>
  <si>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</si>
  <si>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</si>
  <si>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</si>
  <si>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</si>
  <si>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</si>
  <si>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</si>
  <si>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</si>
  <si>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</si>
  <si>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</si>
  <si>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</si>
  <si>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</si>
  <si>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</si>
  <si>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</si>
  <si>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</si>
  <si>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</si>
  <si>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</si>
  <si>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</si>
  <si>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</si>
  <si>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</si>
  <si>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</si>
  <si>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</si>
  <si>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</si>
  <si>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</si>
  <si>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</si>
  <si>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</si>
  <si>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</si>
  <si>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</si>
  <si>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</si>
  <si>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</si>
  <si>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</si>
  <si>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</si>
  <si>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</si>
  <si>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</si>
  <si>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</si>
  <si>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</si>
  <si>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</si>
  <si>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</si>
  <si>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</si>
  <si>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</si>
  <si>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</si>
  <si>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</si>
  <si>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</si>
  <si>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</si>
  <si>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</si>
  <si>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</si>
  <si>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</si>
  <si>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</si>
  <si>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</si>
  <si>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</si>
  <si>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</si>
  <si>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</si>
  <si>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</si>
  <si>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</si>
  <si>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</si>
  <si>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</si>
  <si>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</si>
  <si>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</si>
  <si>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</si>
  <si>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</si>
  <si>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</si>
  <si>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</si>
  <si>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</si>
  <si>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</si>
  <si>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</si>
  <si>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</si>
  <si>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</si>
  <si>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</si>
  <si>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</si>
  <si>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</si>
  <si>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</si>
  <si>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</si>
  <si>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</si>
  <si>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</si>
  <si>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</si>
  <si>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</si>
  <si>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</si>
  <si>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</si>
  <si>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</si>
  <si>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</si>
  <si>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</si>
  <si>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</si>
  <si>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</si>
  <si>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</si>
  <si>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</si>
  <si>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</si>
  <si>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</si>
  <si>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</si>
  <si>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</si>
  <si>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</si>
  <si>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</si>
  <si>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</si>
  <si>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</si>
  <si>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</si>
  <si>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</si>
  <si>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</si>
  <si>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</si>
  <si>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</si>
  <si>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</si>
  <si>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</si>
  <si>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</si>
  <si>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</si>
  <si>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</si>
  <si>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</si>
  <si>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</si>
  <si>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</si>
  <si>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</si>
  <si>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</si>
  <si>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</si>
  <si>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</si>
  <si>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</si>
  <si>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</si>
  <si>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</si>
  <si>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</si>
  <si>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</si>
  <si>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</si>
  <si>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</si>
  <si>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</si>
  <si>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</si>
  <si>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</si>
  <si>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</si>
  <si>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</si>
  <si>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</si>
  <si>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</si>
  <si>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</si>
  <si>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</si>
  <si>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</si>
  <si>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</si>
  <si>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</si>
  <si>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</si>
  <si>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</si>
  <si>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</si>
  <si>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</si>
  <si>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</si>
  <si>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</si>
  <si>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</si>
  <si>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</si>
  <si>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</si>
  <si>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</si>
  <si>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</si>
  <si>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</si>
  <si>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</si>
  <si>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</si>
  <si>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</si>
  <si>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</si>
  <si>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</si>
  <si>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</si>
  <si>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</si>
  <si>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</si>
  <si>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</si>
  <si>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</si>
  <si>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</si>
  <si>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</si>
  <si>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</si>
  <si>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</si>
  <si>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</si>
  <si>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</si>
  <si>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</si>
  <si>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</si>
  <si>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</si>
  <si>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</si>
  <si>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</si>
  <si>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</si>
  <si>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</si>
  <si>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</si>
  <si>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</si>
  <si>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</si>
  <si>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</si>
  <si>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</si>
  <si>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</si>
  <si>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</si>
  <si>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</si>
  <si>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</si>
  <si>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</si>
  <si>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</si>
  <si>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</si>
  <si>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</si>
  <si>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</si>
  <si>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</si>
  <si>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</si>
  <si>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</si>
  <si>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</si>
  <si>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</si>
  <si>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</si>
  <si>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</si>
  <si>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</si>
  <si>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</si>
  <si>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</si>
  <si>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</si>
  <si>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</si>
  <si>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</si>
  <si>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</si>
  <si>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</si>
  <si>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</si>
  <si>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</si>
  <si>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</si>
  <si>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</si>
  <si>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</si>
  <si>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</si>
  <si>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</si>
  <si>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</si>
  <si>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</si>
  <si>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</si>
  <si>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</si>
  <si>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</si>
  <si>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</si>
  <si>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</si>
  <si>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</si>
  <si>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</si>
  <si>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</si>
  <si>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</si>
  <si>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</si>
  <si>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</si>
  <si>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</si>
  <si>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</si>
  <si>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</si>
  <si>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</si>
  <si>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</si>
  <si>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</si>
  <si>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</si>
  <si>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</si>
  <si>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</si>
  <si>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</si>
  <si>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</si>
  <si>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</si>
  <si>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</si>
  <si>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</si>
  <si>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</si>
  <si>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</si>
  <si>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</si>
  <si>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</si>
  <si>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</si>
  <si>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</si>
  <si>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</si>
  <si>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</si>
  <si>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</si>
  <si>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</si>
  <si>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</si>
  <si>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</si>
  <si>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</si>
  <si>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</si>
  <si>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</si>
  <si>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</si>
  <si>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</si>
  <si>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</si>
  <si>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</si>
  <si>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</si>
  <si>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</si>
  <si>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</si>
  <si>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</si>
  <si>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</si>
  <si>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</si>
  <si>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</si>
  <si>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</si>
  <si>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</si>
  <si>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</si>
  <si>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</si>
  <si>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</si>
  <si>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</si>
  <si>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</si>
  <si>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</si>
  <si>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</si>
  <si>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</si>
  <si>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</si>
  <si>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</si>
  <si>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</si>
  <si>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</si>
  <si>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</si>
  <si>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</si>
  <si>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</si>
  <si>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</si>
  <si>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</si>
  <si>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</si>
  <si>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</si>
  <si>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</si>
  <si>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</si>
  <si>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</si>
  <si>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</si>
  <si>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</si>
  <si>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</si>
  <si>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</si>
  <si>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</si>
  <si>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</si>
  <si>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</si>
  <si>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</si>
  <si>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</si>
  <si>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</si>
  <si>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</si>
  <si>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</si>
  <si>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</si>
  <si>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</si>
  <si>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</si>
  <si>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</si>
  <si>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</si>
  <si>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</si>
  <si>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</si>
  <si>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</si>
  <si>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</si>
  <si>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</si>
  <si>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</si>
  <si>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</si>
  <si>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</si>
  <si>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</si>
  <si>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</si>
  <si>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</si>
  <si>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</si>
  <si>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</si>
  <si>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</si>
  <si>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</si>
  <si>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</si>
  <si>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</si>
  <si>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</si>
  <si>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</si>
  <si>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</si>
  <si>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</si>
  <si>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</si>
  <si>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</si>
  <si>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</si>
  <si>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</si>
  <si>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</si>
  <si>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</si>
  <si>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</si>
  <si>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</si>
  <si>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</si>
  <si>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</si>
  <si>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</si>
  <si>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</si>
  <si>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</si>
  <si>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</si>
  <si>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</si>
  <si>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</si>
  <si>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</si>
  <si>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</si>
  <si>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</si>
  <si>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</si>
  <si>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</si>
  <si>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</si>
  <si>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</si>
  <si>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</si>
  <si>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</si>
  <si>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</si>
  <si>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</si>
  <si>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</si>
  <si>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</si>
  <si>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</si>
  <si>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</si>
  <si>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</si>
  <si>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</si>
  <si>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</si>
  <si>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</si>
  <si>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</si>
  <si>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</si>
  <si>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</si>
  <si>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</si>
  <si>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</si>
  <si>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</si>
  <si>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</si>
  <si>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</si>
  <si>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</si>
  <si>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</si>
  <si>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</si>
  <si>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</si>
  <si>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</si>
  <si>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</si>
  <si>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</si>
  <si>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</si>
  <si>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</si>
  <si>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</si>
  <si>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</si>
  <si>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</si>
  <si>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</si>
  <si>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</si>
  <si>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</si>
  <si>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</si>
  <si>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</si>
  <si>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</si>
  <si>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</si>
  <si>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</si>
  <si>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</si>
  <si>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</si>
  <si>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</si>
  <si>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</si>
  <si>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</si>
  <si>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</si>
  <si>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</si>
  <si>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</si>
  <si>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</si>
  <si>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</si>
  <si>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</si>
  <si>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</si>
  <si>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</si>
  <si>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</si>
  <si>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</si>
  <si>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</si>
  <si>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</si>
  <si>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</si>
  <si>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</si>
  <si>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</si>
  <si>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</si>
  <si>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</si>
  <si>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</si>
  <si>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</si>
  <si>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</si>
  <si>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</si>
  <si>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</si>
  <si>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</si>
  <si>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</si>
  <si>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</si>
  <si>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</si>
  <si>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</si>
  <si>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</si>
  <si>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</si>
  <si>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</si>
  <si>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</si>
  <si>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</si>
  <si>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</si>
  <si>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</si>
  <si>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</si>
  <si>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</si>
  <si>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</si>
  <si>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</si>
  <si>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</si>
  <si>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</si>
  <si>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</si>
  <si>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</si>
  <si>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</si>
  <si>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</si>
  <si>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</si>
  <si>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</si>
  <si>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</si>
  <si>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</si>
  <si>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</si>
  <si>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</si>
  <si>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</si>
  <si>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</si>
  <si>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</si>
  <si>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</si>
  <si>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</si>
  <si>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</si>
  <si>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</si>
  <si>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</si>
  <si>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</si>
  <si>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</si>
  <si>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</si>
  <si>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</si>
  <si>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</si>
  <si>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</si>
  <si>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</si>
  <si>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</si>
  <si>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</si>
  <si>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</si>
  <si>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</si>
  <si>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</si>
  <si>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</si>
  <si>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</si>
  <si>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</si>
  <si>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</si>
  <si>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</si>
  <si>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</si>
  <si>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</si>
  <si>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</si>
  <si>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</si>
  <si>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</si>
  <si>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</si>
  <si>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</si>
  <si>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</si>
  <si>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</si>
  <si>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</si>
  <si>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</si>
  <si>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</si>
  <si>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</si>
  <si>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</si>
  <si>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</si>
  <si>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</si>
  <si>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</si>
  <si>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</si>
  <si>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</si>
  <si>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</si>
  <si>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</si>
  <si>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</si>
  <si>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</si>
  <si>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</si>
  <si>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</si>
  <si>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</si>
  <si>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</si>
  <si>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</si>
  <si>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</si>
  <si>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</si>
  <si>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</si>
  <si>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</si>
  <si>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</si>
  <si>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</si>
  <si>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</si>
  <si>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</si>
  <si>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</si>
  <si>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</si>
  <si>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</si>
  <si>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</si>
  <si>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</si>
  <si>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</si>
  <si>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</si>
  <si>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</si>
  <si>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</si>
  <si>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</si>
  <si>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</si>
  <si>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</si>
  <si>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</si>
  <si>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</si>
  <si>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</si>
  <si>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</si>
  <si>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</si>
  <si>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</si>
  <si>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</si>
  <si>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</si>
  <si>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</si>
  <si>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</si>
  <si>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</si>
  <si>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</si>
  <si>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</si>
  <si>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</si>
  <si>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</si>
  <si>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</si>
  <si>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</si>
  <si>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</si>
  <si>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</si>
  <si>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</si>
  <si>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</si>
  <si>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</si>
  <si>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</si>
  <si>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</si>
  <si>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</si>
  <si>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</si>
  <si>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</si>
  <si>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</si>
  <si>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</si>
  <si>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</si>
  <si>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</si>
  <si>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</si>
  <si>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</si>
  <si>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</si>
  <si>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</si>
  <si>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</si>
  <si>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</si>
  <si>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</si>
  <si>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</si>
  <si>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</si>
  <si>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</si>
  <si>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</si>
  <si>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</si>
  <si>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</si>
  <si>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</si>
  <si>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</si>
  <si>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</si>
  <si>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</si>
  <si>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</si>
  <si>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</si>
  <si>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</si>
  <si>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</si>
  <si>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</si>
  <si>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</si>
  <si>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</si>
  <si>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</si>
  <si>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</si>
  <si>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</si>
  <si>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</si>
  <si>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</si>
  <si>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</si>
  <si>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</si>
  <si>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</si>
  <si>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</si>
  <si>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</si>
  <si>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</si>
  <si>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</si>
  <si>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</si>
  <si>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</si>
  <si>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</si>
  <si>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</si>
  <si>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</si>
  <si>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</si>
  <si>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</si>
  <si>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</si>
  <si>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</si>
  <si>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</si>
  <si>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</si>
  <si>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</si>
  <si>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</si>
  <si>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</si>
  <si>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</si>
  <si>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</si>
  <si>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</si>
  <si>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</si>
  <si>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</si>
  <si>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</si>
  <si>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</si>
  <si>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</si>
  <si>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</si>
  <si>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</si>
  <si>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</si>
  <si>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</si>
  <si>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</si>
  <si>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</si>
  <si>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</si>
  <si>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</si>
  <si>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</si>
  <si>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</si>
  <si>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</si>
  <si>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</si>
  <si>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</si>
  <si>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</si>
  <si>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</si>
  <si>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</si>
  <si>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</si>
  <si>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</si>
  <si>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</si>
  <si>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</si>
  <si>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</si>
  <si>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</si>
  <si>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</si>
  <si>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</si>
  <si>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</si>
  <si>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</si>
  <si>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</si>
  <si>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</si>
  <si>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</si>
  <si>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</si>
  <si>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</si>
  <si>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</si>
  <si>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</si>
  <si>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</si>
  <si>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</si>
  <si>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</si>
  <si>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</si>
  <si>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</si>
  <si>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</si>
  <si>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</si>
  <si>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</si>
  <si>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</si>
  <si>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</si>
  <si>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</si>
  <si>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</si>
  <si>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</si>
  <si>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</si>
  <si>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</si>
  <si>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</si>
  <si>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</si>
  <si>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</si>
  <si>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</si>
  <si>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</si>
  <si>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</si>
  <si>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</si>
  <si>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</si>
  <si>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</si>
  <si>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</si>
  <si>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</si>
  <si>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</si>
  <si>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</si>
  <si>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</si>
  <si>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</si>
  <si>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</si>
  <si>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</si>
  <si>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</si>
  <si>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</si>
  <si>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</si>
  <si>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</si>
  <si>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</si>
  <si>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</si>
  <si>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</si>
  <si>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</si>
  <si>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</si>
  <si>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</si>
  <si>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</si>
  <si>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</si>
  <si>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</si>
  <si>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</si>
  <si>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</si>
  <si>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</si>
  <si>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</si>
  <si>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</si>
  <si>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</si>
  <si>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</si>
  <si>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</si>
  <si>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</si>
  <si>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</si>
  <si>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</si>
  <si>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</si>
  <si>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</si>
  <si>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</si>
  <si>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</si>
  <si>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</si>
  <si>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</si>
  <si>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</si>
  <si>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</si>
  <si>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</si>
  <si>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</si>
  <si>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</si>
  <si>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</si>
  <si>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</si>
  <si>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</si>
  <si>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</si>
  <si>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</si>
  <si>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</si>
  <si>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</si>
  <si>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</si>
  <si>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</si>
  <si>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</si>
  <si>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</si>
  <si>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</si>
  <si>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</si>
  <si>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</si>
  <si>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</si>
  <si>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</si>
  <si>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</si>
  <si>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</si>
  <si>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</si>
  <si>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</si>
  <si>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</si>
  <si>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</si>
  <si>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</si>
  <si>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</si>
  <si>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</si>
  <si>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</si>
  <si>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</si>
  <si>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</si>
  <si>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</si>
  <si>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</si>
  <si>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</si>
  <si>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</si>
  <si>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</si>
  <si>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</si>
  <si>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</si>
  <si>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</si>
  <si>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</si>
  <si>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</si>
  <si>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</si>
  <si>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</si>
  <si>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</si>
  <si>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</si>
  <si>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</si>
  <si>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</si>
  <si>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</si>
  <si>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</si>
  <si>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</si>
  <si>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</si>
  <si>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</si>
  <si>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</si>
  <si>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</si>
  <si>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</si>
  <si>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</si>
  <si>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</si>
  <si>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</si>
  <si>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</si>
  <si>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</si>
  <si>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</si>
  <si>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</si>
  <si>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</si>
  <si>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</si>
  <si>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</si>
  <si>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</si>
  <si>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</si>
  <si>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</si>
  <si>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</si>
  <si>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</si>
  <si>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</si>
  <si>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</si>
  <si>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</si>
  <si>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</si>
  <si>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</si>
  <si>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</si>
  <si>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</si>
  <si>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</si>
  <si>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</si>
  <si>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</si>
  <si>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</si>
  <si>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</si>
  <si>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</si>
  <si>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</si>
  <si>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</si>
  <si>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</si>
  <si>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</si>
  <si>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</si>
  <si>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</si>
  <si>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</si>
  <si>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</si>
  <si>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</si>
  <si>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</si>
  <si>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</si>
  <si>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</si>
  <si>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</si>
  <si>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</si>
  <si>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</si>
  <si>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</si>
  <si>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</si>
  <si>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</si>
  <si>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</si>
  <si>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</si>
  <si>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</si>
  <si>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</si>
  <si>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</si>
  <si>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</si>
  <si>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</si>
  <si>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</si>
  <si>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</si>
  <si>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</si>
  <si>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</si>
  <si>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</si>
  <si>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</si>
  <si>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</si>
  <si>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</si>
  <si>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</si>
  <si>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</si>
  <si>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</si>
  <si>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</si>
  <si>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</si>
  <si>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</si>
  <si>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</si>
  <si>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</si>
  <si>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</si>
  <si>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</si>
  <si>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</si>
  <si>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</si>
  <si>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</si>
  <si>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</si>
  <si>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</si>
  <si>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</si>
  <si>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</si>
  <si>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</si>
  <si>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</si>
  <si>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</si>
  <si>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</si>
  <si>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</si>
  <si>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</si>
  <si>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</si>
  <si>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</si>
  <si>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</si>
  <si>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</si>
  <si>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</si>
  <si>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</si>
  <si>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</si>
  <si>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</si>
  <si>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</si>
  <si>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</si>
  <si>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</si>
  <si>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</si>
  <si>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</si>
  <si>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</si>
  <si>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</si>
  <si>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</si>
  <si>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</si>
  <si>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</si>
  <si>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</si>
  <si>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</si>
  <si>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</si>
  <si>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</si>
  <si>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</si>
  <si>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</si>
  <si>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</si>
  <si>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</si>
  <si>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</si>
  <si>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</si>
  <si>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</si>
  <si>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</si>
  <si>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</si>
  <si>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</si>
  <si>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</si>
  <si>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</si>
  <si>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</si>
  <si>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</si>
  <si>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</si>
  <si>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</si>
  <si>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</si>
  <si>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</si>
  <si>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</si>
  <si>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</si>
  <si>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</si>
  <si>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</si>
  <si>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</si>
  <si>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</si>
  <si>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</si>
  <si>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</si>
  <si>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</si>
  <si>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</si>
  <si>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</si>
  <si>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</si>
  <si>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</si>
  <si>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</si>
  <si>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</si>
  <si>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</si>
  <si>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</si>
  <si>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</si>
  <si>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</si>
  <si>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</si>
  <si>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</si>
  <si>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</si>
  <si>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</si>
  <si>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</si>
  <si>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</si>
  <si>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</si>
  <si>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</si>
  <si>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</si>
  <si>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</si>
  <si>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</si>
  <si>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</si>
  <si>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</si>
  <si>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</si>
  <si>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</si>
  <si>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</si>
  <si>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</si>
  <si>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</si>
  <si>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</si>
  <si>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</si>
  <si>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</si>
  <si>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</si>
  <si>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</si>
  <si>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</si>
  <si>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</si>
  <si>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</si>
  <si>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</si>
  <si>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</si>
  <si>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</si>
  <si>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</si>
  <si>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</si>
  <si>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</si>
  <si>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</si>
  <si>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</si>
  <si>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</si>
  <si>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</si>
  <si>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</si>
  <si>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</si>
  <si>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</si>
  <si>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</si>
  <si>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</si>
  <si>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</si>
  <si>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</si>
  <si>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</si>
  <si>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</si>
  <si>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</si>
  <si>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</si>
  <si>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</si>
  <si>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</si>
  <si>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</si>
  <si>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</si>
  <si>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</si>
  <si>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</si>
  <si>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</si>
  <si>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</si>
  <si>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</si>
  <si>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</si>
  <si>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</si>
  <si>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</si>
  <si>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</si>
  <si>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</si>
  <si>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</si>
  <si>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</si>
  <si>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</si>
  <si>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</si>
  <si>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</si>
  <si>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</si>
  <si>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</si>
  <si>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</si>
  <si>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</si>
  <si>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</si>
  <si>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</si>
  <si>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</si>
  <si>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</si>
  <si>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</si>
  <si>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</si>
  <si>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</si>
  <si>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</si>
  <si>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</si>
  <si>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</si>
  <si>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</si>
  <si>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</si>
  <si>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</si>
  <si>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</si>
  <si>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</si>
  <si>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</si>
  <si>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</si>
  <si>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</si>
  <si>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</si>
  <si>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</si>
  <si>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</si>
  <si>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</si>
  <si>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</si>
  <si>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</si>
  <si>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</si>
  <si>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</si>
  <si>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</si>
  <si>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</si>
  <si>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</si>
  <si>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</si>
  <si>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</si>
  <si>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</si>
  <si>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</si>
  <si>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</si>
  <si>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</si>
  <si>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</si>
  <si>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</si>
  <si>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</si>
  <si>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</si>
  <si>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</si>
  <si>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</si>
  <si>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</si>
  <si>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</si>
  <si>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</si>
  <si>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</si>
  <si>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</si>
  <si>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</si>
  <si>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</si>
  <si>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</si>
  <si>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</si>
  <si>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</si>
  <si>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</si>
  <si>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</si>
  <si>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</si>
  <si>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</si>
  <si>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</si>
  <si>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</si>
  <si>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</si>
  <si>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</si>
  <si>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</si>
  <si>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</si>
  <si>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</si>
  <si>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</si>
  <si>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</si>
  <si>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</si>
  <si>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</si>
  <si>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</si>
  <si>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</si>
  <si>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</si>
  <si>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</si>
  <si>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</si>
  <si>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</si>
  <si>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</si>
  <si>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</si>
  <si>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</si>
  <si>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</si>
  <si>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</si>
  <si>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</si>
  <si>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</si>
  <si>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</si>
  <si>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</si>
  <si>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</si>
  <si>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</si>
  <si>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</si>
  <si>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</si>
  <si>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</si>
  <si>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</si>
  <si>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</si>
  <si>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</si>
  <si>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</si>
  <si>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</si>
  <si>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</si>
  <si>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</si>
  <si>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</si>
  <si>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</si>
  <si>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</si>
  <si>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</si>
  <si>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</si>
  <si>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</si>
  <si>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</si>
  <si>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</si>
  <si>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</si>
  <si>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</si>
  <si>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</si>
  <si>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</si>
  <si>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</si>
  <si>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</si>
  <si>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</si>
  <si>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</si>
  <si>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</si>
  <si>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</si>
  <si>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</si>
  <si>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</si>
  <si>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</si>
  <si>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</si>
  <si>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</si>
  <si>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</si>
  <si>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</si>
  <si>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</si>
  <si>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</si>
  <si>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</si>
  <si>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</si>
  <si>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</si>
  <si>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</si>
  <si>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</si>
  <si>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</si>
  <si>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</si>
  <si>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</si>
  <si>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</si>
  <si>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</si>
  <si>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</si>
  <si>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</si>
  <si>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</si>
  <si>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</si>
  <si>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</si>
  <si>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</si>
  <si>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</si>
  <si>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</si>
  <si>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</si>
  <si>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</si>
  <si>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</si>
  <si>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</si>
  <si>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</si>
  <si>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</si>
  <si>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</si>
  <si>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</si>
  <si>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</si>
  <si>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</si>
  <si>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</si>
  <si>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</si>
  <si>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</si>
  <si>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</si>
  <si>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</si>
  <si>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</si>
  <si>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</si>
  <si>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</si>
  <si>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</si>
  <si>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</si>
  <si>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</si>
  <si>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</si>
  <si>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</si>
  <si>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</si>
  <si>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</si>
  <si>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</si>
  <si>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</si>
  <si>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</si>
  <si>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</si>
  <si>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</si>
  <si>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</si>
  <si>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</si>
  <si>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</si>
  <si>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</si>
  <si>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</si>
  <si>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</si>
  <si>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</si>
  <si>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</si>
  <si>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</si>
  <si>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</si>
  <si>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</si>
  <si>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</si>
  <si>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</si>
  <si>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</si>
  <si>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</si>
  <si>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</si>
  <si>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</si>
  <si>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</si>
  <si>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</si>
  <si>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</si>
  <si>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</si>
  <si>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</si>
  <si>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</si>
  <si>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</si>
  <si>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</si>
  <si>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</si>
  <si>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</si>
  <si>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</si>
  <si>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</si>
  <si>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</si>
  <si>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</si>
  <si>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</si>
  <si>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</si>
  <si>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</si>
  <si>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</si>
  <si>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</si>
  <si>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</si>
  <si>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</si>
  <si>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</si>
  <si>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</si>
  <si>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</si>
  <si>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</si>
  <si>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</si>
  <si>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</si>
  <si>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</si>
  <si>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</si>
  <si>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</si>
  <si>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</si>
  <si>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</si>
  <si>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</si>
  <si>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</si>
  <si>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</si>
  <si>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</si>
  <si>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</si>
  <si>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</si>
  <si>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</si>
  <si>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</si>
  <si>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</si>
  <si>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</si>
  <si>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</si>
  <si>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</si>
  <si>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</si>
  <si>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</si>
  <si>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</si>
  <si>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</si>
  <si>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</si>
  <si>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</si>
  <si>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</si>
  <si>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</si>
  <si>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</si>
  <si>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</si>
  <si>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</si>
  <si>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</si>
  <si>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</si>
  <si>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</si>
  <si>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</si>
  <si>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</si>
  <si>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</si>
  <si>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</si>
  <si>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</si>
  <si>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</si>
  <si>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</si>
  <si>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</si>
  <si>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</si>
  <si>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</si>
  <si>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</si>
  <si>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</si>
  <si>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</si>
  <si>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</si>
  <si>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</si>
  <si>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</si>
  <si>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</si>
  <si>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</si>
  <si>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</si>
  <si>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</si>
  <si>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</si>
  <si>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</si>
  <si>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</si>
  <si>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</si>
  <si>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</si>
  <si>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</si>
  <si>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</si>
  <si>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</si>
  <si>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</si>
  <si>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</si>
  <si>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</si>
  <si>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</si>
  <si>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</si>
  <si>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</si>
  <si>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</si>
  <si>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</si>
  <si>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</si>
  <si>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</si>
  <si>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</si>
  <si>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</si>
  <si>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</si>
  <si>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</si>
  <si>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</si>
  <si>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</si>
  <si>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</si>
  <si>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</si>
  <si>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</si>
  <si>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</si>
  <si>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</si>
  <si>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</si>
  <si>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</si>
  <si>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</si>
  <si>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</si>
  <si>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</si>
  <si>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</si>
  <si>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</si>
  <si>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</si>
  <si>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</si>
  <si>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</si>
  <si>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</si>
  <si>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</si>
  <si>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</si>
  <si>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</si>
  <si>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</si>
  <si>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</si>
  <si>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</si>
  <si>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</si>
  <si>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</si>
  <si>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</si>
  <si>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</si>
  <si>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</si>
  <si>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</si>
  <si>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</si>
  <si>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</si>
  <si>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</si>
  <si>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</si>
  <si>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</si>
  <si>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</si>
  <si>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</si>
  <si>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</si>
  <si>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</si>
  <si>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</si>
  <si>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</si>
  <si>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</si>
  <si>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</si>
  <si>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</si>
  <si>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</si>
  <si>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</si>
  <si>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</si>
  <si>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</si>
  <si>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</si>
  <si>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</si>
  <si>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</si>
  <si>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</si>
  <si>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</si>
  <si>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</si>
  <si>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</si>
  <si>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</si>
  <si>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</si>
  <si>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</si>
  <si>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</si>
  <si>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</si>
  <si>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</si>
  <si>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</si>
  <si>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</si>
  <si>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</si>
  <si>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</si>
  <si>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</si>
  <si>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</si>
  <si>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</si>
  <si>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</si>
  <si>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</si>
  <si>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</si>
  <si>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</si>
  <si>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</si>
  <si>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</si>
  <si>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</si>
  <si>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</si>
  <si>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</si>
  <si>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</si>
  <si>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</si>
  <si>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</si>
  <si>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</si>
  <si>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</si>
  <si>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</si>
  <si>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</si>
  <si>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</si>
  <si>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</si>
  <si>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</si>
  <si>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</si>
  <si>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</si>
  <si>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</si>
  <si>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</si>
  <si>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</si>
  <si>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</si>
  <si>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</si>
  <si>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</si>
  <si>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</si>
  <si>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</si>
  <si>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</si>
  <si>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</si>
  <si>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</si>
  <si>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</si>
  <si>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</si>
  <si>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</si>
  <si>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</si>
  <si>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</si>
  <si>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</si>
  <si>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</si>
  <si>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</si>
  <si>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</si>
  <si>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</si>
  <si>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</si>
  <si>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</si>
  <si>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</si>
  <si>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</si>
  <si>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</si>
  <si>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</si>
  <si>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</si>
  <si>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</si>
  <si>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</si>
  <si>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</si>
  <si>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</si>
  <si>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</si>
  <si>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</si>
  <si>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</si>
  <si>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</si>
  <si>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</si>
  <si>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</si>
  <si>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</si>
  <si>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</si>
  <si>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</si>
  <si>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</si>
  <si>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</si>
  <si>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</si>
  <si>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</si>
  <si>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</si>
  <si>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</si>
  <si>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</si>
  <si>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</si>
  <si>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</si>
  <si>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</si>
  <si>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</si>
  <si>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</si>
  <si>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</si>
  <si>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</si>
  <si>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</si>
  <si>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</si>
  <si>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</si>
  <si>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</si>
  <si>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</si>
  <si>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</si>
  <si>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</si>
  <si>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</si>
  <si>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</si>
  <si>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</si>
  <si>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</si>
  <si>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</si>
  <si>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</si>
  <si>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</si>
  <si>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</si>
  <si>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</si>
  <si>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</si>
  <si>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</si>
  <si>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</si>
  <si>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</si>
  <si>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</si>
  <si>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</si>
  <si>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</si>
  <si>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</si>
  <si>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</si>
  <si>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</si>
  <si>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</si>
  <si>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</si>
  <si>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</si>
  <si>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</si>
  <si>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</si>
  <si>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</si>
  <si>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</si>
  <si>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</si>
  <si>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</si>
  <si>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</si>
  <si>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</si>
  <si>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</si>
  <si>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</si>
  <si>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</si>
  <si>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</si>
  <si>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</si>
  <si>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</si>
  <si>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</si>
  <si>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</si>
  <si>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</si>
  <si>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</si>
  <si>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</si>
  <si>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</si>
  <si>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</si>
  <si>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</si>
  <si>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</si>
  <si>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</si>
  <si>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</si>
  <si>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</si>
  <si>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</si>
  <si>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</si>
  <si>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</si>
  <si>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</si>
  <si>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</si>
  <si>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</si>
  <si>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</si>
  <si>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</si>
  <si>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</si>
  <si>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</si>
  <si>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</si>
  <si>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</si>
  <si>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</si>
  <si>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</si>
  <si>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</si>
  <si>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</si>
  <si>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</si>
  <si>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</si>
  <si>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</si>
  <si>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</si>
  <si>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</si>
  <si>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</si>
  <si>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</si>
  <si>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</si>
  <si>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</si>
  <si>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</si>
  <si>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</si>
  <si>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</si>
  <si>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</si>
  <si>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</si>
  <si>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</si>
  <si>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</si>
  <si>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</si>
  <si>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</si>
  <si>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</si>
  <si>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</si>
  <si>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</si>
  <si>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</si>
  <si>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</si>
  <si>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</si>
  <si>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</si>
  <si>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</si>
  <si>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</si>
  <si>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</si>
  <si>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</si>
  <si>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</si>
  <si>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</si>
  <si>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</si>
  <si>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</si>
  <si>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</si>
  <si>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</si>
  <si>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</si>
  <si>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</si>
  <si>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</si>
  <si>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</si>
  <si>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</si>
  <si>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</si>
  <si>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</si>
  <si>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</si>
  <si>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</si>
  <si>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</si>
  <si>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</si>
  <si>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</si>
  <si>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</si>
  <si>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</si>
  <si>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</si>
  <si>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</si>
  <si>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</si>
  <si>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</si>
  <si>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</si>
  <si>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</si>
  <si>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</si>
  <si>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</si>
  <si>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</si>
  <si>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</si>
  <si>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</si>
  <si>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</si>
  <si>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</si>
  <si>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</si>
  <si>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</si>
  <si>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</si>
  <si>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</si>
  <si>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</si>
  <si>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</si>
  <si>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</si>
  <si>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</si>
  <si>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</si>
  <si>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</si>
  <si>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</si>
  <si>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</si>
  <si>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</si>
  <si>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</si>
  <si>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</si>
  <si>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</si>
  <si>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</si>
  <si>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</si>
  <si>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</si>
  <si>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</si>
  <si>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</si>
  <si>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</si>
  <si>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</si>
  <si>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</si>
  <si>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</si>
  <si>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</si>
  <si>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</si>
  <si>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</si>
  <si>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</si>
  <si>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</si>
  <si>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</si>
  <si>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</si>
  <si>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</si>
  <si>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</si>
  <si>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</si>
  <si>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</si>
  <si>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</si>
  <si>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</si>
  <si>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</si>
  <si>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</si>
  <si>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</si>
  <si>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</si>
  <si>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</si>
  <si>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</si>
  <si>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</si>
  <si>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</si>
  <si>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</si>
  <si>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</si>
  <si>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</si>
  <si>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</si>
  <si>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</si>
  <si>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</si>
  <si>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</si>
  <si>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</si>
  <si>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</si>
  <si>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</si>
  <si>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</si>
  <si>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</si>
  <si>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</si>
  <si>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</si>
  <si>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</si>
  <si>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</si>
  <si>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</si>
  <si>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</si>
  <si>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</si>
  <si>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</si>
  <si>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</si>
  <si>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</si>
  <si>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</si>
  <si>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</si>
  <si>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</si>
  <si>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</si>
  <si>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</si>
  <si>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</si>
  <si>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</si>
  <si>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</si>
  <si>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</si>
  <si>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</si>
  <si>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</si>
  <si>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</si>
  <si>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</si>
  <si>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</si>
  <si>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</si>
  <si>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</si>
  <si>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</si>
  <si>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</si>
  <si>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</si>
  <si>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</si>
  <si>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</si>
  <si>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</si>
  <si>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</si>
  <si>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</si>
  <si>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</si>
  <si>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</si>
  <si>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</si>
  <si>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</si>
  <si>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</si>
  <si>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</si>
  <si>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</si>
  <si>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</si>
  <si>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</si>
  <si>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</si>
  <si>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</si>
  <si>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</si>
  <si>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</si>
  <si>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</si>
  <si>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</si>
  <si>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</si>
  <si>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</si>
  <si>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</si>
  <si>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</si>
  <si>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</si>
  <si>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</si>
  <si>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</si>
  <si>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</si>
  <si>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</si>
  <si>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</si>
  <si>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</si>
  <si>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</si>
  <si>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</si>
  <si>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</si>
  <si>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</si>
  <si>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</si>
  <si>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</si>
  <si>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</si>
  <si>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</si>
  <si>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</si>
  <si>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</si>
  <si>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</si>
  <si>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</si>
  <si>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</si>
  <si>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</si>
  <si>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</si>
  <si>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</si>
  <si>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</si>
  <si>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</si>
  <si>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</si>
  <si>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</si>
  <si>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</si>
  <si>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</si>
  <si>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</si>
  <si>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</si>
  <si>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</si>
  <si>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</si>
  <si>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</si>
  <si>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</si>
  <si>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</si>
  <si>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</si>
  <si>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</si>
  <si>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</si>
  <si>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</si>
  <si>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</si>
  <si>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</si>
  <si>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</si>
  <si>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</si>
  <si>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</si>
  <si>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</si>
  <si>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</si>
  <si>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</si>
  <si>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</si>
  <si>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</si>
  <si>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</si>
  <si>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</si>
  <si>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</si>
  <si>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</si>
  <si>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</si>
  <si>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</si>
  <si>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</si>
  <si>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</si>
  <si>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</si>
  <si>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</si>
  <si>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</si>
  <si>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</si>
  <si>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</si>
  <si>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</si>
  <si>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</si>
  <si>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</si>
  <si>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</si>
  <si>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</si>
  <si>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</si>
  <si>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</si>
  <si>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</si>
  <si>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</si>
  <si>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</si>
  <si>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</si>
  <si>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</si>
  <si>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</si>
  <si>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</si>
  <si>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</si>
  <si>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</si>
  <si>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</si>
  <si>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</si>
  <si>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</si>
  <si>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</si>
  <si>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</si>
  <si>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</si>
  <si>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</si>
  <si>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</si>
  <si>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</si>
  <si>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</si>
  <si>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</si>
  <si>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</si>
  <si>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</si>
  <si>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</si>
  <si>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</si>
  <si>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</si>
  <si>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</si>
  <si>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</si>
  <si>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</si>
  <si>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</si>
  <si>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</si>
  <si>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</si>
  <si>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</si>
  <si>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</si>
  <si>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</si>
  <si>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</si>
  <si>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</si>
  <si>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</si>
  <si>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</si>
  <si>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</si>
  <si>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</si>
  <si>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</si>
  <si>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</si>
  <si>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</si>
  <si>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</si>
  <si>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</si>
  <si>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</si>
  <si>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</si>
  <si>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</si>
  <si>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</si>
  <si>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</si>
  <si>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</si>
  <si>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</si>
  <si>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</si>
  <si>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</si>
  <si>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</si>
  <si>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</si>
  <si>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</si>
  <si>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</si>
  <si>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</si>
  <si>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</si>
  <si>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</si>
  <si>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</si>
  <si>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</si>
  <si>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</si>
  <si>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</si>
  <si>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</si>
  <si>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</si>
  <si>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</si>
  <si>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</si>
  <si>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</si>
  <si>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</si>
  <si>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</si>
  <si>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</si>
  <si>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</si>
  <si>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</si>
  <si>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</si>
  <si>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</si>
  <si>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</si>
  <si>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</si>
  <si>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</si>
  <si>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</si>
  <si>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</si>
  <si>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</si>
  <si>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</si>
  <si>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</si>
  <si>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</si>
  <si>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</si>
  <si>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</si>
  <si>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</si>
  <si>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</si>
  <si>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</si>
  <si>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</si>
  <si>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</si>
  <si>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</si>
  <si>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</si>
  <si>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</si>
  <si>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</si>
  <si>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</si>
  <si>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</si>
  <si>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</si>
  <si>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</si>
  <si>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</si>
  <si>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</si>
  <si>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</si>
  <si>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</si>
  <si>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</si>
  <si>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</si>
  <si>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</si>
  <si>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</si>
  <si>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</si>
  <si>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</si>
  <si>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</si>
  <si>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</si>
  <si>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</si>
  <si>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</si>
  <si>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</si>
  <si>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</si>
  <si>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</si>
  <si>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</si>
  <si>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</si>
  <si>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</si>
  <si>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</si>
  <si>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</si>
  <si>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</si>
  <si>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</si>
  <si>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</si>
  <si>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</si>
  <si>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</si>
  <si>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</si>
  <si>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</si>
  <si>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</si>
  <si>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</si>
  <si>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</si>
  <si>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</si>
  <si>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</si>
  <si>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</si>
  <si>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</si>
  <si>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</si>
  <si>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</si>
  <si>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</si>
  <si>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</si>
  <si>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</si>
  <si>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</si>
  <si>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</si>
  <si>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</si>
  <si>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</si>
  <si>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</si>
  <si>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</si>
  <si>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</si>
  <si>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</si>
  <si>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</si>
  <si>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</si>
  <si>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</si>
  <si>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</si>
  <si>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</si>
  <si>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</si>
  <si>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</si>
  <si>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</si>
  <si>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</si>
  <si>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</si>
  <si>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</si>
  <si>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</si>
  <si>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</si>
  <si>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</si>
  <si>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</si>
  <si>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</si>
  <si>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</si>
  <si>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</si>
  <si>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</si>
  <si>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</si>
  <si>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</si>
  <si>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</si>
  <si>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</si>
  <si>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</si>
  <si>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</si>
  <si>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</si>
  <si>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</si>
  <si>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</si>
  <si>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</si>
  <si>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</si>
  <si>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</si>
  <si>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</si>
  <si>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</si>
  <si>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</si>
  <si>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</si>
  <si>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</si>
  <si>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</si>
  <si>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</si>
  <si>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</si>
  <si>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</si>
  <si>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</si>
  <si>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</si>
  <si>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</si>
  <si>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</si>
  <si>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</si>
  <si>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</si>
  <si>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</si>
  <si>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</si>
  <si>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</si>
  <si>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</si>
  <si>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</si>
  <si>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</si>
  <si>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</si>
  <si>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</si>
  <si>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</si>
  <si>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</si>
  <si>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</si>
  <si>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</si>
  <si>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</si>
  <si>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</si>
  <si>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</si>
  <si>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</si>
  <si>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</si>
  <si>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</si>
  <si>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</si>
  <si>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</si>
  <si>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</si>
  <si>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</si>
  <si>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</si>
  <si>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</si>
  <si>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</si>
  <si>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</si>
  <si>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</si>
  <si>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</si>
  <si>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</si>
  <si>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</si>
  <si>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</si>
  <si>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</si>
  <si>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</si>
  <si>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</si>
  <si>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</si>
  <si>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</si>
  <si>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</si>
  <si>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</si>
  <si>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</si>
  <si>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</si>
  <si>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</si>
  <si>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</si>
  <si>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</si>
  <si>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</si>
  <si>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</si>
  <si>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</si>
  <si>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</si>
  <si>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</si>
  <si>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</si>
  <si>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</si>
  <si>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</si>
  <si>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</si>
  <si>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</si>
  <si>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</si>
  <si>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</si>
  <si>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</si>
  <si>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</si>
  <si>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</si>
  <si>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</si>
  <si>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</si>
  <si>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</si>
  <si>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</si>
  <si>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</si>
  <si>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</si>
  <si>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</si>
  <si>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</si>
  <si>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</si>
  <si>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</si>
  <si>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</si>
  <si>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</si>
  <si>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</si>
  <si>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</si>
  <si>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</si>
  <si>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</si>
  <si>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</si>
  <si>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</si>
  <si>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</si>
  <si>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</si>
  <si>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</si>
  <si>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</si>
  <si>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</si>
  <si>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</si>
  <si>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</si>
  <si>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</si>
  <si>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</si>
  <si>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</si>
  <si>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</si>
  <si>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</si>
  <si>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</si>
  <si>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</si>
  <si>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</si>
  <si>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</si>
  <si>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</si>
  <si>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</si>
  <si>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</si>
  <si>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</si>
  <si>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</si>
  <si>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</si>
  <si>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</si>
  <si>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</si>
  <si>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</si>
  <si>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</si>
  <si>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</si>
  <si>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</si>
  <si>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</si>
  <si>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</si>
  <si>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</si>
  <si>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</si>
  <si>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</si>
  <si>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</si>
  <si>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</si>
  <si>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</si>
  <si>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</si>
  <si>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</si>
  <si>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</si>
  <si>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</si>
  <si>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</si>
  <si>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</si>
  <si>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</si>
  <si>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</si>
  <si>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</si>
  <si>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</si>
  <si>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</si>
  <si>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</si>
  <si>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</si>
  <si>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</si>
  <si>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</si>
  <si>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</si>
  <si>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</si>
  <si>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</si>
  <si>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</si>
  <si>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</si>
  <si>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</si>
  <si>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</si>
  <si>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</si>
  <si>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</si>
  <si>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</si>
  <si>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</si>
  <si>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</si>
  <si>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</si>
  <si>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</si>
  <si>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</si>
  <si>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</si>
  <si>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</si>
  <si>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</si>
  <si>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</si>
  <si>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</si>
  <si>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</si>
  <si>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</si>
  <si>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</si>
  <si>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</si>
  <si>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</si>
  <si>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</si>
  <si>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</si>
  <si>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</si>
  <si>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</si>
  <si>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</si>
  <si>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</si>
  <si>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</si>
  <si>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</si>
  <si>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</si>
  <si>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</si>
  <si>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</si>
  <si>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</si>
  <si>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</si>
  <si>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</si>
  <si>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</si>
  <si>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</si>
  <si>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</si>
  <si>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</si>
  <si>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</si>
  <si>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</si>
  <si>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</si>
  <si>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</si>
  <si>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</si>
  <si>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</si>
  <si>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</si>
  <si>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</si>
  <si>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</si>
  <si>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</si>
  <si>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</si>
  <si>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</si>
  <si>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</si>
  <si>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</si>
  <si>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</si>
  <si>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</si>
  <si>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</si>
  <si>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</si>
  <si>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</si>
  <si>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</si>
  <si>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</si>
  <si>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</si>
  <si>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</si>
  <si>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</si>
  <si>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</si>
  <si>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</si>
  <si>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</si>
  <si>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</si>
  <si>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</si>
  <si>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</si>
  <si>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</si>
  <si>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</si>
  <si>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</si>
  <si>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</si>
  <si>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</si>
  <si>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</si>
  <si>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</si>
  <si>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</si>
  <si>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</si>
  <si>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</si>
  <si>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</si>
  <si>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</si>
  <si>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</si>
  <si>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</si>
  <si>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</si>
  <si>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</si>
  <si>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</si>
  <si>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</si>
  <si>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</si>
  <si>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</si>
  <si>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</si>
  <si>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</si>
  <si>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</si>
  <si>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</si>
  <si>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</si>
  <si>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</si>
  <si>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</si>
  <si>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</si>
  <si>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</si>
  <si>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</si>
  <si>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</si>
  <si>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</si>
  <si>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</si>
  <si>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</si>
  <si>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</si>
  <si>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</si>
  <si>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</si>
  <si>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</si>
  <si>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</si>
  <si>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</si>
  <si>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</si>
  <si>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</si>
  <si>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</si>
  <si>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</si>
  <si>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</si>
  <si>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</si>
  <si>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</si>
  <si>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</si>
  <si>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</si>
  <si>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</si>
  <si>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</si>
  <si>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</si>
  <si>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</si>
  <si>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</si>
  <si>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</si>
  <si>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</si>
  <si>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</si>
  <si>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</si>
  <si>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</si>
  <si>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</si>
  <si>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</si>
  <si>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</si>
  <si>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</si>
  <si>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</si>
  <si>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</si>
  <si>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</si>
  <si>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</si>
  <si>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</si>
  <si>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</si>
  <si>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</si>
  <si>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</si>
  <si>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</si>
  <si>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</si>
  <si>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</si>
  <si>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</si>
  <si>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</si>
  <si>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</si>
  <si>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</si>
  <si>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</si>
  <si>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</si>
  <si>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</si>
  <si>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</si>
  <si>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</si>
  <si>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</si>
  <si>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</si>
  <si>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</si>
  <si>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</si>
  <si>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</si>
  <si>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</si>
  <si>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</si>
  <si>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</si>
  <si>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</si>
  <si>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</si>
  <si>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</si>
  <si>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</si>
  <si>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</si>
  <si>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</si>
  <si>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</si>
  <si>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</si>
  <si>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</si>
  <si>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</si>
  <si>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</si>
  <si>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</si>
  <si>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</si>
  <si>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</si>
  <si>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</si>
  <si>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</si>
  <si>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</si>
  <si>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</si>
  <si>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</si>
  <si>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</si>
  <si>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</si>
  <si>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</si>
  <si>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</si>
  <si>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</si>
  <si>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</si>
  <si>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</si>
  <si>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</si>
  <si>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</si>
  <si>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</si>
  <si>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</si>
  <si>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</si>
  <si>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</si>
  <si>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</si>
  <si>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</si>
  <si>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</si>
  <si>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</si>
  <si>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</si>
  <si>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</si>
  <si>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</si>
  <si>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</si>
  <si>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</si>
  <si>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</si>
  <si>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</si>
  <si>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</si>
  <si>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</si>
  <si>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</si>
  <si>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</si>
  <si>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</si>
  <si>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</si>
  <si>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</si>
  <si>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</si>
  <si>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</si>
  <si>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</si>
  <si>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</si>
  <si>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</si>
  <si>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</si>
  <si>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</si>
  <si>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</si>
  <si>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</si>
  <si>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</si>
  <si>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</si>
  <si>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</si>
  <si>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</si>
  <si>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</si>
  <si>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</si>
  <si>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</si>
  <si>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</si>
  <si>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</si>
  <si>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</si>
  <si>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</si>
  <si>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</si>
  <si>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</si>
  <si>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</si>
  <si>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</si>
  <si>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</si>
  <si>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</si>
  <si>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</si>
  <si>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</si>
  <si>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</si>
  <si>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</si>
  <si>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</si>
  <si>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</si>
  <si>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</si>
  <si>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</si>
  <si>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</si>
  <si>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</si>
  <si>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</si>
  <si>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</si>
  <si>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</si>
  <si>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</si>
  <si>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</si>
  <si>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</si>
  <si>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</si>
  <si>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</si>
  <si>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</si>
  <si>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</si>
  <si>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</si>
  <si>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</si>
  <si>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</si>
  <si>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</si>
  <si>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</si>
  <si>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</si>
  <si>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</si>
  <si>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</si>
  <si>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</si>
  <si>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</si>
  <si>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</si>
  <si>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</si>
  <si>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</si>
  <si>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</si>
  <si>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</si>
  <si>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</si>
  <si>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</si>
  <si>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</si>
  <si>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</si>
  <si>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</si>
  <si>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</si>
  <si>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</si>
  <si>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</si>
  <si>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</si>
  <si>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</si>
  <si>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</si>
  <si>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</si>
  <si>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</si>
  <si>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</si>
  <si>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</si>
  <si>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</si>
  <si>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</si>
  <si>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</si>
  <si>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</si>
  <si>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</si>
  <si>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</si>
  <si>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</si>
  <si>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</si>
  <si>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</si>
  <si>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</si>
  <si>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</si>
  <si>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</si>
  <si>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</si>
  <si>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</si>
  <si>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</si>
  <si>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</si>
  <si>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</si>
  <si>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</si>
  <si>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</si>
  <si>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</si>
  <si>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</si>
  <si>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</si>
  <si>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</si>
  <si>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</si>
  <si>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</si>
  <si>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</si>
  <si>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</si>
  <si>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</si>
  <si>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</si>
  <si>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</si>
  <si>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</si>
  <si>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</si>
  <si>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</si>
  <si>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</si>
  <si>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</si>
  <si>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</si>
  <si>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</si>
  <si>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</si>
  <si>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</si>
  <si>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</si>
  <si>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</si>
  <si>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</si>
  <si>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</si>
  <si>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</si>
  <si>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</si>
  <si>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</si>
  <si>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</si>
  <si>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</si>
  <si>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</si>
  <si>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</si>
  <si>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</si>
  <si>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</si>
  <si>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</si>
  <si>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</si>
  <si>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</si>
  <si>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</si>
  <si>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</si>
  <si>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</si>
  <si>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</si>
  <si>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</si>
  <si>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</si>
  <si>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</si>
  <si>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</si>
  <si>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</si>
  <si>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</si>
  <si>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</si>
  <si>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</si>
  <si>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</si>
  <si>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</si>
  <si>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</si>
  <si>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</si>
  <si>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</si>
  <si>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</si>
  <si>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</si>
  <si>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</si>
  <si>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</si>
  <si>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</si>
  <si>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</si>
  <si>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</si>
  <si>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</si>
  <si>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</si>
  <si>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</si>
  <si>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</si>
  <si>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</si>
  <si>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</si>
  <si>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</si>
  <si>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</si>
  <si>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</si>
  <si>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</si>
  <si>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</si>
  <si>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</si>
  <si>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</si>
  <si>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</si>
  <si>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</si>
  <si>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</si>
  <si>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</si>
  <si>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</si>
  <si>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</si>
  <si>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</si>
  <si>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</si>
  <si>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</si>
  <si>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</si>
  <si>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</si>
  <si>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</si>
  <si>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</si>
  <si>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</si>
  <si>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</si>
  <si>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</si>
  <si>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</si>
  <si>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</si>
  <si>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</si>
  <si>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</si>
  <si>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</si>
  <si>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</si>
  <si>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</si>
  <si>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</si>
  <si>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</si>
  <si>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</si>
  <si>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</si>
  <si>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</si>
  <si>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</si>
  <si>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</si>
  <si>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</si>
  <si>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</si>
  <si>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</si>
  <si>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</si>
  <si>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</si>
  <si>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</si>
  <si>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</si>
  <si>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</si>
  <si>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</si>
  <si>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</si>
  <si>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</si>
  <si>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</si>
  <si>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</si>
  <si>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</si>
  <si>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</si>
  <si>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</si>
  <si>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</si>
  <si>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</si>
  <si>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</si>
  <si>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</si>
  <si>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</si>
  <si>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</si>
  <si>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</si>
  <si>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</si>
  <si>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</si>
  <si>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</si>
  <si>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</si>
  <si>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</si>
  <si>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</si>
  <si>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</si>
  <si>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</si>
  <si>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</si>
  <si>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</si>
  <si>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</si>
  <si>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</si>
  <si>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</si>
  <si>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</si>
  <si>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</si>
  <si>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</si>
  <si>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</si>
  <si>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</si>
  <si>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</si>
  <si>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</si>
  <si>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</si>
  <si>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</si>
  <si>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</si>
  <si>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</si>
  <si>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</si>
  <si>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</si>
  <si>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</si>
  <si>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</si>
  <si>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</si>
  <si>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</si>
  <si>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</si>
  <si>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</si>
  <si>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</si>
  <si>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</si>
  <si>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</si>
  <si>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</si>
  <si>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</si>
  <si>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</si>
  <si>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</si>
  <si>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</si>
  <si>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</si>
  <si>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</si>
  <si>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</si>
  <si>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</si>
  <si>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</si>
  <si>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</si>
  <si>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</si>
  <si>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</si>
  <si>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</si>
  <si>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</si>
  <si>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</si>
  <si>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</si>
  <si>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</si>
  <si>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</si>
  <si>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</si>
  <si>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</si>
  <si>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</si>
  <si>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</si>
  <si>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</si>
  <si>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</si>
  <si>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</si>
  <si>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</si>
  <si>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</si>
  <si>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</si>
  <si>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</si>
  <si>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</si>
  <si>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</si>
  <si>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</si>
  <si>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</si>
  <si>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</si>
  <si>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</si>
  <si>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</si>
  <si>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</si>
  <si>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</si>
  <si>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</si>
  <si>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</si>
  <si>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</si>
  <si>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</si>
  <si>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</si>
  <si>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</si>
  <si>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</si>
  <si>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</si>
  <si>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</si>
  <si>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</si>
  <si>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</si>
  <si>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</si>
  <si>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</si>
  <si>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</si>
  <si>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</si>
  <si>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</si>
  <si>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</si>
  <si>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</si>
  <si>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</si>
  <si>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</si>
  <si>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</si>
  <si>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</si>
  <si>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</si>
  <si>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</si>
  <si>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</si>
  <si>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</si>
  <si>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</si>
  <si>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</si>
  <si>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</si>
  <si>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</si>
  <si>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</si>
  <si>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</si>
  <si>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</si>
  <si>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</si>
  <si>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</si>
  <si>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</si>
  <si>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</si>
  <si>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</si>
  <si>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</si>
  <si>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</si>
  <si>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</si>
  <si>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</si>
  <si>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</si>
  <si>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</si>
  <si>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</si>
  <si>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</si>
  <si>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</si>
  <si>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</si>
  <si>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</si>
  <si>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</si>
  <si>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</si>
  <si>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</si>
  <si>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</si>
  <si>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</si>
  <si>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</si>
  <si>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</si>
  <si>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</si>
  <si>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</si>
  <si>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</si>
  <si>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</si>
  <si>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</si>
  <si>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</si>
  <si>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</si>
  <si>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</si>
  <si>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</si>
  <si>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</si>
  <si>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</si>
  <si>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</si>
  <si>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</si>
  <si>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</si>
  <si>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</si>
  <si>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</si>
  <si>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</si>
  <si>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</si>
  <si>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</si>
  <si>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</si>
  <si>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</si>
  <si>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</si>
  <si>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</si>
  <si>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</si>
  <si>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</si>
  <si>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</si>
  <si>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</si>
  <si>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</si>
  <si>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</si>
  <si>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</si>
  <si>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</si>
  <si>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</si>
  <si>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</si>
  <si>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</si>
  <si>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</si>
  <si>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</si>
  <si>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</si>
  <si>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</si>
  <si>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</si>
  <si>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</si>
  <si>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</si>
  <si>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</si>
  <si>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</si>
  <si>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</si>
  <si>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</si>
  <si>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</si>
  <si>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</si>
  <si>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</si>
  <si>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</si>
  <si>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</si>
  <si>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</si>
  <si>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</si>
  <si>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</si>
  <si>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</si>
  <si>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</si>
  <si>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</si>
  <si>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</si>
  <si>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</si>
  <si>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</si>
  <si>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</si>
  <si>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</si>
  <si>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</si>
  <si>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</si>
  <si>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</si>
  <si>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</si>
  <si>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</si>
  <si>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</si>
  <si>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</si>
  <si>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</si>
  <si>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</si>
  <si>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</si>
  <si>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</si>
  <si>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</si>
  <si>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</si>
  <si>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</si>
  <si>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</si>
  <si>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</si>
  <si>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</si>
  <si>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</si>
  <si>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</si>
  <si>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</si>
  <si>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</si>
  <si>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</si>
  <si>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</si>
  <si>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</si>
  <si>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</si>
  <si>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</si>
  <si>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</si>
  <si>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</si>
  <si>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</si>
  <si>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</si>
  <si>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</si>
  <si>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</si>
  <si>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</si>
  <si>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</si>
  <si>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</si>
  <si>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</si>
  <si>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</si>
  <si>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</si>
  <si>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</si>
  <si>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</si>
  <si>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</si>
  <si>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</si>
  <si>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</si>
  <si>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</si>
  <si>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</si>
  <si>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</si>
  <si>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</si>
  <si>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</si>
  <si>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</si>
  <si>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</si>
  <si>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</si>
  <si>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</si>
  <si>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</si>
  <si>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</si>
  <si>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</si>
  <si>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</si>
  <si>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</si>
  <si>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</si>
  <si>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</si>
  <si>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</si>
  <si>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</si>
  <si>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</si>
  <si>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</si>
  <si>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</si>
  <si>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</si>
  <si>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</si>
  <si>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</si>
  <si>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</si>
  <si>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</si>
  <si>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</si>
  <si>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</si>
  <si>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</si>
  <si>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</si>
  <si>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</si>
  <si>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</si>
  <si>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</si>
  <si>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</si>
  <si>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</si>
  <si>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</si>
  <si>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</si>
  <si>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</si>
  <si>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</si>
  <si>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</si>
  <si>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</si>
  <si>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</si>
  <si>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</si>
  <si>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</si>
  <si>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</si>
  <si>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</si>
  <si>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</si>
  <si>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</si>
  <si>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</si>
  <si>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</si>
  <si>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</si>
  <si>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</si>
  <si>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</si>
  <si>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</si>
  <si>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</si>
  <si>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</si>
  <si>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</si>
  <si>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</si>
  <si>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</si>
  <si>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</si>
  <si>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</si>
  <si>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</si>
  <si>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</si>
  <si>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</si>
  <si>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</si>
  <si>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</si>
  <si>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</si>
  <si>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</si>
  <si>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</si>
  <si>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</si>
  <si>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</si>
  <si>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</si>
  <si>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</si>
  <si>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</si>
  <si>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</si>
  <si>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</si>
  <si>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</si>
  <si>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</si>
  <si>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</si>
  <si>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</si>
  <si>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</si>
  <si>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</si>
  <si>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</si>
  <si>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</si>
  <si>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</si>
  <si>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</si>
  <si>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</si>
  <si>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</si>
  <si>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</si>
  <si>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</si>
  <si>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</si>
  <si>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</si>
  <si>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</si>
  <si>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</si>
  <si>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</si>
  <si>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</si>
  <si>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</si>
  <si>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</si>
  <si>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</si>
  <si>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</si>
  <si>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</si>
  <si>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</si>
  <si>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</si>
  <si>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</si>
  <si>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</si>
  <si>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</si>
  <si>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</si>
  <si>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</si>
  <si>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</si>
  <si>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</si>
  <si>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</si>
  <si>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</si>
  <si>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</si>
  <si>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</si>
  <si>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</si>
  <si>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</si>
  <si>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</si>
  <si>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</si>
  <si>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</si>
  <si>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</si>
  <si>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</si>
  <si>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</si>
  <si>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</si>
  <si>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</si>
  <si>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</si>
  <si>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</si>
  <si>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</si>
  <si>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</si>
  <si>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</si>
  <si>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</si>
  <si>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</si>
  <si>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</si>
  <si>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</si>
  <si>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</si>
  <si>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</si>
  <si>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</si>
  <si>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</si>
  <si>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</si>
  <si>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</si>
  <si>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</si>
  <si>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</si>
  <si>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</si>
  <si>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</si>
  <si>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</si>
  <si>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</si>
  <si>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</si>
  <si>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</si>
  <si>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</si>
  <si>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</si>
  <si>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</si>
  <si>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</si>
  <si>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</si>
  <si>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</si>
  <si>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</si>
  <si>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</si>
  <si>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</si>
  <si>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</si>
  <si>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</si>
  <si>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</si>
  <si>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</si>
  <si>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</si>
  <si>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</si>
  <si>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</si>
  <si>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</si>
  <si>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</si>
  <si>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</si>
  <si>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</si>
  <si>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</si>
  <si>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</si>
  <si>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</si>
  <si>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</si>
  <si>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</si>
  <si>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</si>
  <si>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</si>
  <si>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</si>
  <si>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</si>
  <si>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</si>
  <si>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</si>
  <si>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</si>
  <si>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</si>
  <si>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</si>
  <si>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</si>
  <si>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</si>
  <si>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</si>
  <si>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</si>
  <si>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</si>
  <si>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</si>
  <si>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</si>
  <si>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</si>
  <si>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</si>
  <si>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</si>
  <si>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</si>
  <si>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</si>
  <si>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</si>
  <si>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</si>
  <si>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</si>
  <si>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</si>
  <si>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</si>
  <si>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</si>
  <si>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</si>
  <si>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</si>
  <si>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</si>
  <si>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</si>
  <si>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</si>
  <si>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</si>
  <si>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</si>
  <si>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</si>
  <si>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</si>
  <si>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</si>
  <si>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</si>
  <si>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</si>
  <si>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</si>
  <si>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</si>
  <si>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</si>
  <si>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</si>
  <si>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</si>
  <si>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</si>
  <si>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</si>
  <si>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</si>
  <si>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</si>
  <si>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</si>
  <si>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</si>
  <si>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</si>
  <si>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</si>
  <si>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</si>
  <si>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</si>
  <si>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</si>
  <si>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</si>
  <si>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</si>
  <si>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</si>
  <si>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</si>
  <si>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</si>
  <si>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</si>
  <si>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</si>
  <si>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</si>
  <si>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</si>
  <si>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</si>
  <si>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</si>
  <si>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</si>
  <si>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</si>
  <si>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</si>
  <si>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</si>
  <si>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</si>
  <si>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</si>
  <si>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</si>
  <si>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</si>
  <si>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</si>
  <si>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</si>
  <si>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</si>
  <si>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</si>
  <si>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</si>
  <si>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</si>
  <si>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</si>
  <si>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</si>
  <si>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</si>
  <si>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</si>
  <si>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</si>
  <si>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</si>
  <si>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</si>
  <si>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</si>
  <si>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</si>
  <si>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</si>
  <si>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</si>
  <si>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</si>
  <si>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</si>
  <si>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</si>
  <si>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</si>
  <si>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</si>
  <si>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</si>
  <si>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</si>
  <si>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</si>
  <si>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</si>
  <si>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</si>
  <si>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</si>
  <si>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</si>
  <si>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</si>
  <si>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</si>
  <si>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</si>
  <si>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</si>
  <si>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</si>
  <si>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</si>
  <si>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</si>
  <si>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</si>
  <si>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</si>
  <si>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</si>
  <si>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</si>
  <si>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</si>
  <si>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</si>
  <si>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</si>
  <si>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</si>
  <si>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</si>
  <si>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</si>
  <si>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</si>
  <si>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</si>
  <si>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</si>
  <si>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</si>
  <si>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</si>
  <si>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</si>
  <si>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</si>
  <si>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</si>
  <si>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</si>
  <si>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</si>
  <si>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</si>
  <si>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</si>
  <si>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</si>
  <si>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</si>
  <si>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</si>
  <si>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</si>
  <si>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</si>
  <si>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</si>
  <si>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</si>
  <si>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</si>
  <si>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</si>
  <si>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</si>
  <si>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</si>
  <si>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</si>
  <si>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</si>
  <si>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</si>
  <si>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</si>
  <si>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</si>
  <si>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</si>
  <si>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</si>
  <si>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</si>
  <si>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</si>
  <si>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</si>
  <si>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</si>
  <si>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</si>
  <si>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</si>
  <si>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</si>
  <si>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</si>
  <si>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</si>
  <si>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</si>
  <si>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</si>
  <si>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</si>
  <si>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</si>
  <si>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</si>
  <si>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</si>
  <si>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</si>
  <si>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</si>
  <si>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</si>
  <si>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</si>
  <si>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</si>
  <si>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</si>
  <si>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</si>
  <si>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</si>
  <si>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</si>
  <si>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</si>
  <si>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</si>
  <si>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</si>
  <si>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</si>
  <si>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</si>
  <si>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</si>
  <si>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</si>
  <si>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</si>
  <si>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</si>
  <si>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</si>
  <si>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</si>
  <si>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</si>
  <si>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</si>
  <si>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</si>
  <si>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</si>
  <si>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</si>
  <si>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</si>
  <si>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</si>
  <si>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</si>
  <si>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</si>
  <si>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</si>
  <si>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</si>
  <si>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</si>
  <si>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</si>
  <si>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</si>
  <si>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</si>
  <si>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</si>
  <si>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</si>
  <si>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</si>
  <si>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</si>
  <si>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</si>
  <si>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</si>
  <si>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</si>
  <si>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</si>
  <si>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</si>
  <si>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</si>
  <si>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</si>
  <si>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</si>
  <si>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</si>
  <si>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</si>
  <si>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</si>
  <si>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</si>
  <si>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</si>
  <si>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</si>
  <si>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</si>
  <si>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</si>
  <si>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</si>
  <si>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</si>
  <si>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</si>
  <si>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</si>
  <si>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</si>
  <si>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</si>
  <si>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</si>
  <si>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</si>
  <si>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</si>
  <si>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</si>
  <si>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</si>
  <si>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</si>
  <si>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</si>
  <si>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</si>
  <si>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</si>
  <si>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</si>
  <si>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</si>
  <si>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</si>
  <si>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</si>
  <si>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</si>
  <si>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</si>
  <si>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</si>
  <si>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</si>
  <si>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</si>
  <si>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</si>
  <si>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</si>
  <si>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</si>
  <si>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</si>
  <si>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</si>
  <si>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</si>
  <si>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</si>
  <si>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</si>
  <si>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</si>
  <si>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</si>
  <si>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</si>
  <si>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</si>
  <si>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</si>
  <si>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</si>
  <si>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</si>
  <si>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</si>
  <si>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</si>
  <si>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</si>
  <si>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</si>
  <si>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</si>
  <si>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</si>
  <si>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</si>
  <si>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</si>
  <si>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</si>
  <si>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</si>
  <si>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</si>
  <si>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</si>
  <si>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</si>
  <si>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</si>
  <si>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</si>
  <si>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</si>
  <si>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</si>
  <si>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</si>
  <si>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</si>
  <si>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</si>
  <si>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</si>
  <si>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</si>
  <si>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</si>
  <si>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</si>
  <si>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</si>
  <si>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</si>
  <si>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</si>
  <si>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</si>
  <si>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</si>
  <si>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</si>
  <si>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</si>
  <si>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</si>
  <si>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</si>
  <si>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</si>
  <si>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</si>
  <si>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</si>
  <si>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</si>
  <si>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</si>
  <si>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</si>
  <si>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</si>
  <si>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</si>
  <si>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</si>
  <si>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</si>
  <si>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</si>
  <si>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</si>
  <si>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</si>
  <si>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</si>
  <si>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</si>
  <si>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</si>
  <si>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</si>
  <si>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</si>
  <si>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</si>
  <si>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</si>
  <si>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</si>
  <si>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</si>
  <si>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</si>
  <si>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</si>
  <si>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</si>
  <si>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</si>
  <si>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</si>
  <si>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</si>
  <si>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</si>
  <si>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</si>
  <si>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</si>
  <si>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</si>
  <si>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</si>
  <si>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</si>
  <si>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</si>
  <si>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</si>
  <si>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</si>
  <si>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</si>
  <si>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</si>
  <si>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</si>
  <si>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</si>
  <si>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</si>
  <si>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</si>
  <si>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</si>
  <si>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</si>
  <si>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</si>
  <si>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</si>
  <si>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</si>
  <si>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</si>
  <si>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</si>
  <si>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</si>
  <si>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</si>
  <si>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</si>
  <si>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</si>
  <si>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</si>
  <si>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</si>
  <si>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</si>
  <si>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</si>
  <si>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</si>
  <si>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</si>
  <si>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</si>
  <si>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</si>
  <si>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</si>
  <si>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</si>
  <si>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</si>
  <si>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</si>
  <si>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</si>
  <si>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</si>
  <si>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</si>
  <si>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</si>
  <si>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</si>
  <si>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</si>
  <si>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</si>
  <si>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</si>
  <si>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</si>
  <si>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</si>
  <si>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</si>
  <si>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</si>
  <si>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</si>
  <si>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</si>
  <si>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</si>
  <si>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</si>
  <si>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</si>
  <si>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</si>
  <si>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</si>
  <si>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</si>
  <si>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</si>
  <si>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</si>
  <si>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</si>
  <si>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</si>
  <si>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</si>
  <si>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</si>
  <si>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</si>
  <si>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</si>
  <si>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</si>
  <si>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</si>
  <si>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</si>
  <si>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</si>
  <si>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</si>
  <si>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</si>
  <si>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</si>
  <si>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</si>
  <si>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</si>
  <si>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</si>
  <si>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</si>
  <si>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</si>
  <si>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</si>
  <si>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</si>
  <si>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</si>
  <si>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</si>
  <si>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</si>
  <si>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</si>
  <si>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</si>
  <si>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</si>
  <si>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</si>
  <si>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</si>
  <si>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</si>
  <si>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</si>
  <si>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</si>
  <si>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</si>
  <si>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</si>
  <si>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</si>
  <si>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</si>
  <si>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</si>
  <si>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</si>
  <si>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</si>
  <si>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</si>
  <si>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</si>
  <si>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</si>
  <si>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</si>
  <si>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</si>
  <si>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</si>
  <si>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</si>
  <si>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</si>
  <si>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</si>
  <si>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</si>
  <si>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</si>
  <si>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</si>
  <si>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</si>
  <si>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</si>
  <si>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</si>
  <si>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</si>
  <si>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</si>
  <si>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</si>
  <si>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</si>
  <si>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</si>
  <si>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</si>
  <si>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</si>
  <si>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</si>
  <si>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</si>
  <si>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</si>
  <si>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</si>
  <si>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</si>
  <si>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</si>
  <si>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</si>
  <si>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</si>
  <si>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</si>
  <si>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</si>
  <si>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</si>
  <si>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</si>
  <si>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</si>
  <si>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</si>
  <si>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</si>
  <si>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</si>
  <si>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</si>
  <si>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</si>
  <si>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</si>
  <si>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</si>
  <si>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</si>
  <si>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</si>
  <si>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</si>
  <si>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</si>
  <si>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</si>
  <si>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</si>
  <si>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</si>
  <si>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</si>
  <si>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</si>
  <si>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</si>
  <si>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</si>
  <si>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</si>
  <si>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</si>
  <si>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</si>
  <si>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</si>
  <si>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</si>
  <si>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</si>
  <si>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</si>
  <si>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</si>
  <si>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</si>
  <si>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</si>
  <si>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</si>
  <si>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</si>
  <si>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</si>
  <si>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</si>
  <si>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</si>
  <si>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</si>
  <si>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</si>
  <si>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</si>
  <si>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</si>
  <si>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</si>
  <si>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</si>
  <si>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</si>
  <si>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</si>
  <si>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</si>
  <si>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</si>
  <si>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</si>
  <si>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</si>
  <si>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</si>
  <si>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</si>
  <si>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</si>
  <si>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</si>
  <si>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</si>
  <si>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</si>
  <si>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</si>
  <si>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</si>
  <si>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</si>
  <si>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</si>
  <si>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</si>
  <si>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</si>
  <si>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</si>
  <si>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</si>
  <si>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</si>
  <si>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</si>
  <si>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</si>
  <si>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</si>
  <si>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</si>
  <si>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</si>
  <si>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</si>
  <si>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</si>
  <si>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</si>
  <si>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</si>
  <si>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</si>
  <si>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</si>
  <si>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</si>
  <si>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</si>
  <si>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</si>
  <si>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</si>
  <si>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</si>
  <si>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</si>
  <si>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</si>
  <si>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</si>
  <si>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</si>
  <si>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</si>
  <si>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</si>
  <si>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</si>
  <si>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</si>
  <si>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</si>
  <si>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</si>
  <si>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</si>
  <si>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</si>
  <si>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</si>
  <si>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</si>
  <si>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</si>
  <si>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</si>
  <si>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</si>
  <si>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</si>
  <si>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</si>
  <si>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</si>
  <si>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</si>
  <si>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</si>
  <si>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</si>
  <si>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</si>
  <si>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</si>
  <si>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</si>
  <si>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</si>
  <si>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</si>
  <si>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</si>
  <si>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</si>
  <si>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</si>
  <si>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</si>
  <si>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</si>
  <si>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</si>
  <si>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</si>
  <si>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</si>
  <si>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</si>
  <si>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</si>
  <si>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</si>
  <si>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</si>
  <si>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</si>
  <si>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</si>
  <si>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</si>
  <si>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</si>
  <si>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</si>
  <si>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</si>
  <si>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</si>
  <si>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</si>
  <si>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</si>
  <si>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</si>
  <si>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</si>
  <si>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</si>
  <si>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</si>
  <si>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</si>
  <si>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</si>
  <si>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</si>
  <si>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</si>
  <si>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</si>
  <si>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</si>
  <si>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</si>
  <si>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</si>
  <si>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</si>
  <si>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</si>
  <si>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</si>
  <si>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</si>
  <si>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</si>
  <si>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</si>
  <si>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</si>
  <si>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</si>
  <si>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</si>
  <si>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</si>
  <si>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</si>
  <si>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</si>
  <si>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</si>
  <si>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</si>
  <si>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</si>
  <si>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</si>
  <si>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</si>
  <si>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</si>
  <si>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</si>
  <si>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</si>
  <si>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</si>
  <si>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</si>
  <si>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</si>
  <si>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</si>
  <si>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</si>
  <si>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</si>
  <si>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</si>
  <si>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</si>
  <si>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</si>
  <si>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</si>
  <si>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</si>
  <si>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</si>
  <si>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</si>
  <si>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</si>
  <si>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</si>
  <si>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</si>
  <si>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</si>
  <si>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</si>
  <si>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</si>
  <si>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</si>
  <si>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</si>
  <si>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</si>
  <si>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</si>
  <si>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</si>
  <si>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</si>
  <si>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</si>
  <si>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</si>
  <si>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</si>
  <si>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</si>
  <si>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</si>
  <si>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</si>
  <si>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</si>
  <si>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</si>
  <si>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</si>
  <si>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</si>
  <si>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</si>
  <si>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</si>
  <si>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</si>
  <si>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</si>
  <si>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</si>
  <si>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</si>
  <si>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</si>
  <si>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</si>
  <si>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</si>
  <si>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</si>
  <si>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</si>
  <si>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</si>
  <si>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</si>
  <si>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</si>
  <si>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</si>
  <si>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</si>
  <si>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</si>
  <si>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</si>
  <si>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</si>
  <si>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</si>
  <si>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</si>
  <si>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</si>
  <si>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</si>
  <si>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</si>
  <si>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</si>
  <si>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</si>
  <si>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</si>
  <si>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</si>
  <si>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</si>
  <si>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</si>
  <si>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</si>
  <si>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</si>
  <si>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</si>
  <si>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</si>
  <si>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</si>
  <si>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</si>
  <si>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</si>
  <si>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</si>
  <si>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</si>
  <si>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</si>
  <si>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</si>
  <si>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</si>
  <si>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</si>
  <si>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</si>
  <si>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</si>
  <si>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</si>
  <si>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</si>
  <si>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</si>
  <si>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</si>
  <si>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</si>
  <si>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</si>
  <si>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</si>
  <si>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</si>
  <si>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</si>
  <si>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</si>
  <si>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</si>
  <si>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</si>
  <si>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</si>
  <si>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</si>
  <si>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</si>
  <si>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</si>
  <si>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</si>
  <si>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</si>
  <si>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</si>
  <si>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</si>
  <si>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</si>
  <si>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</si>
  <si>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</si>
  <si>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</si>
  <si>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</si>
  <si>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</si>
  <si>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</si>
  <si>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</si>
  <si>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</si>
  <si>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</si>
  <si>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</si>
  <si>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</si>
  <si>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</si>
  <si>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</si>
  <si>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</si>
  <si>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</si>
  <si>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</si>
  <si>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</si>
  <si>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</si>
  <si>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</si>
  <si>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</si>
  <si>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</si>
  <si>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</si>
  <si>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</si>
  <si>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</si>
  <si>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</si>
  <si>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</si>
  <si>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</si>
  <si>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</si>
  <si>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</si>
  <si>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</si>
  <si>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</si>
  <si>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</si>
  <si>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</si>
  <si>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</si>
  <si>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</si>
  <si>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</si>
  <si>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</si>
  <si>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</si>
  <si>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</si>
  <si>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</si>
  <si>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</si>
  <si>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</si>
  <si>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</si>
  <si>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</si>
  <si>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</si>
  <si>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</si>
  <si>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</si>
  <si>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</si>
  <si>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</si>
  <si>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</si>
  <si>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</si>
  <si>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</si>
  <si>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</si>
  <si>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</si>
  <si>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</si>
  <si>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</si>
  <si>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</si>
  <si>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</si>
  <si>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</si>
  <si>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</si>
  <si>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</si>
  <si>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</si>
  <si>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</si>
  <si>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</si>
  <si>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</si>
  <si>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</si>
  <si>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</si>
  <si>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</si>
  <si>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</si>
  <si>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</si>
  <si>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</si>
  <si>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</si>
  <si>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</si>
  <si>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</si>
  <si>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</si>
  <si>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</si>
  <si>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</si>
  <si>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</si>
  <si>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</si>
  <si>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</si>
  <si>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</si>
  <si>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</si>
  <si>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</si>
  <si>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</si>
  <si>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</si>
  <si>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</si>
  <si>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</si>
  <si>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</si>
  <si>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</si>
  <si>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</si>
  <si>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</si>
  <si>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</si>
  <si>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</si>
  <si>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</si>
  <si>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</si>
  <si>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</si>
  <si>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</si>
  <si>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</si>
  <si>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</si>
  <si>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</si>
  <si>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</si>
  <si>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</si>
  <si>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</si>
  <si>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</si>
  <si>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</si>
  <si>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</si>
  <si>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</si>
  <si>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</si>
  <si>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</si>
  <si>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</si>
  <si>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</si>
  <si>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</si>
  <si>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</si>
  <si>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</si>
  <si>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</si>
  <si>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</si>
  <si>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</si>
  <si>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</si>
  <si>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</si>
  <si>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</si>
  <si>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</si>
  <si>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</si>
  <si>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</si>
  <si>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</si>
  <si>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</si>
  <si>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</si>
  <si>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</si>
  <si>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</si>
  <si>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</si>
  <si>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</si>
  <si>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</si>
  <si>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</si>
  <si>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</si>
  <si>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</si>
  <si>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</si>
  <si>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</si>
  <si>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</si>
  <si>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</si>
  <si>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</si>
  <si>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</si>
  <si>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</si>
  <si>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</si>
  <si>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</si>
  <si>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</si>
  <si>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</si>
  <si>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</si>
  <si>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</si>
  <si>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</si>
  <si>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</si>
  <si>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</si>
  <si>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</si>
  <si>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</si>
  <si>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</si>
  <si>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</si>
  <si>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</si>
  <si>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</si>
  <si>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</si>
  <si>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</si>
  <si>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</si>
  <si>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</si>
  <si>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</si>
  <si>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</si>
  <si>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</si>
  <si>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</si>
  <si>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</si>
  <si>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</si>
  <si>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</si>
  <si>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</si>
  <si>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</si>
  <si>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</si>
  <si>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</si>
  <si>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</si>
  <si>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</si>
  <si>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</si>
  <si>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</si>
  <si>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</si>
  <si>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</si>
  <si>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</si>
  <si>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</si>
  <si>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</si>
  <si>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</si>
  <si>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</si>
  <si>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</si>
  <si>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</si>
  <si>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</si>
  <si>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</si>
  <si>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</si>
  <si>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</si>
  <si>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</si>
  <si>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</si>
  <si>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</si>
  <si>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</si>
  <si>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</si>
  <si>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</si>
  <si>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</si>
  <si>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</si>
  <si>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</si>
  <si>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</si>
  <si>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</si>
  <si>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</si>
  <si>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</si>
  <si>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</si>
  <si>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</si>
  <si>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</si>
  <si>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</si>
  <si>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</si>
  <si>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</si>
  <si>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</si>
  <si>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</si>
  <si>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</si>
  <si>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</si>
  <si>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</si>
  <si>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</si>
  <si>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</si>
  <si>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</si>
  <si>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</si>
  <si>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</si>
  <si>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</si>
  <si>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</si>
  <si>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</si>
  <si>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</si>
  <si>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</si>
  <si>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</si>
  <si>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</si>
  <si>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</si>
  <si>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</si>
  <si>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</si>
  <si>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</si>
  <si>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</si>
  <si>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</si>
  <si>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</si>
  <si>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</si>
  <si>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</si>
  <si>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</si>
  <si>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</si>
  <si>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</si>
  <si>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</si>
  <si>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</si>
  <si>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</si>
  <si>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</si>
  <si>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</si>
  <si>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</si>
  <si>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</si>
  <si>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</si>
  <si>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</si>
  <si>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</si>
  <si>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</si>
  <si>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</si>
  <si>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</si>
  <si>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</si>
  <si>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</si>
  <si>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</si>
  <si>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</si>
  <si>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</si>
  <si>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</si>
  <si>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</si>
  <si>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</si>
  <si>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</si>
  <si>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</si>
  <si>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</si>
  <si>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</si>
  <si>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</si>
  <si>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</si>
  <si>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</si>
  <si>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</si>
  <si>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</si>
  <si>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</si>
  <si>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</si>
  <si>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</si>
  <si>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</si>
  <si>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</si>
  <si>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</si>
  <si>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</si>
  <si>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</si>
  <si>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</si>
  <si>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</si>
  <si>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</si>
  <si>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</si>
  <si>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</si>
  <si>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</si>
  <si>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</si>
  <si>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</si>
  <si>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</si>
  <si>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</si>
  <si>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</si>
  <si>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</si>
  <si>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</si>
  <si>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</si>
  <si>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</si>
  <si>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</si>
  <si>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</si>
  <si>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</si>
  <si>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</si>
  <si>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</si>
  <si>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</si>
  <si>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</si>
  <si>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</si>
  <si>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</si>
  <si>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</si>
  <si>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</si>
  <si>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</si>
  <si>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</si>
  <si>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</si>
  <si>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</si>
  <si>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</si>
  <si>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</si>
  <si>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</si>
  <si>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</si>
  <si>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</si>
  <si>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</si>
  <si>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</si>
  <si>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</si>
  <si>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</si>
  <si>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</si>
  <si>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</si>
  <si>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</si>
  <si>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</si>
  <si>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</si>
  <si>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</si>
  <si>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</si>
  <si>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</si>
  <si>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</si>
  <si>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</si>
  <si>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</si>
  <si>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</si>
  <si>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</si>
  <si>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</si>
  <si>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</si>
  <si>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</si>
  <si>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</si>
  <si>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</si>
  <si>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</si>
  <si>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</si>
  <si>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</si>
  <si>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</si>
  <si>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</si>
  <si>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</si>
  <si>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</si>
  <si>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</si>
  <si>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</si>
  <si>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</si>
  <si>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</si>
  <si>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</si>
  <si>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</si>
  <si>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</si>
  <si>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</si>
  <si>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</si>
  <si>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</si>
  <si>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</si>
  <si>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</si>
  <si>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</si>
  <si>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</si>
  <si>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</si>
  <si>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</si>
  <si>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</si>
  <si>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</si>
  <si>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</si>
  <si>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</si>
  <si>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</si>
  <si>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</si>
  <si>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</si>
  <si>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</si>
  <si>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</si>
  <si>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</si>
  <si>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</si>
  <si>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</si>
  <si>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</si>
  <si>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</si>
  <si>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</si>
  <si>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</si>
  <si>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</si>
  <si>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</si>
  <si>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</si>
  <si>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</si>
  <si>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</si>
  <si>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</si>
  <si>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</si>
  <si>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</si>
  <si>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</si>
  <si>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</si>
  <si>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</si>
  <si>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</si>
  <si>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</si>
  <si>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</si>
  <si>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</si>
  <si>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</si>
  <si>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</si>
  <si>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</si>
  <si>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</si>
  <si>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</si>
  <si>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</si>
  <si>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</si>
  <si>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</si>
  <si>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</si>
  <si>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</si>
  <si>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</si>
  <si>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</si>
  <si>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</si>
  <si>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</si>
  <si>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</si>
  <si>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</si>
  <si>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</si>
  <si>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</si>
  <si>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</si>
  <si>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</si>
  <si>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</si>
  <si>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</si>
  <si>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</si>
  <si>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</si>
  <si>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</si>
  <si>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</si>
  <si>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</si>
  <si>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</si>
  <si>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</si>
  <si>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</si>
  <si>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</si>
  <si>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</si>
  <si>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</si>
  <si>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</si>
  <si>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</si>
  <si>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</si>
  <si>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</si>
  <si>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</si>
  <si>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</si>
  <si>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</si>
  <si>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</si>
  <si>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</si>
  <si>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</si>
  <si>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</si>
  <si>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</si>
  <si>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</si>
  <si>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</si>
  <si>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</si>
  <si>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</si>
  <si>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</si>
  <si>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</si>
  <si>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</si>
  <si>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</si>
  <si>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</si>
  <si>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</si>
  <si>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</si>
  <si>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</si>
  <si>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</si>
  <si>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</si>
  <si>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</si>
  <si>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</si>
  <si>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</si>
  <si>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</si>
  <si>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</si>
  <si>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</si>
  <si>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</si>
  <si>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</si>
  <si>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</si>
  <si>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</si>
  <si>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</si>
  <si>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</si>
  <si>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</si>
  <si>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</si>
  <si>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</si>
  <si>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</si>
  <si>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</si>
  <si>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</si>
  <si>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</si>
  <si>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</si>
  <si>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</si>
  <si>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</si>
  <si>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</si>
  <si>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</si>
  <si>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</si>
  <si>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</si>
  <si>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</si>
  <si>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</si>
  <si>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</si>
  <si>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</si>
  <si>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</si>
  <si>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</si>
  <si>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</si>
  <si>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</si>
  <si>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</si>
  <si>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</si>
  <si>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</si>
  <si>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</si>
  <si>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</si>
  <si>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</si>
  <si>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</si>
  <si>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</si>
  <si>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</si>
  <si>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</si>
  <si>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</si>
  <si>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</si>
  <si>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</si>
  <si>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</si>
  <si>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</si>
  <si>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</si>
  <si>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</si>
  <si>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</si>
  <si>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</si>
  <si>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</si>
  <si>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</si>
  <si>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</si>
  <si>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</si>
  <si>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</si>
  <si>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</si>
  <si>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</si>
  <si>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</si>
  <si>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</si>
  <si>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</si>
  <si>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</si>
  <si>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</si>
  <si>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</si>
  <si>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</si>
  <si>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</si>
  <si>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</si>
  <si>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</si>
  <si>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</si>
  <si>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</si>
  <si>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</si>
  <si>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</si>
  <si>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</si>
  <si>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</si>
  <si>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</si>
  <si>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</si>
  <si>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</si>
  <si>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</si>
  <si>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</si>
  <si>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</si>
  <si>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</si>
  <si>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</si>
  <si>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</si>
  <si>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</si>
  <si>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</si>
  <si>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</si>
  <si>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</si>
  <si>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</si>
  <si>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</si>
  <si>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</si>
  <si>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</si>
  <si>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</si>
  <si>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</si>
  <si>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</si>
  <si>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</si>
  <si>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</si>
  <si>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</si>
  <si>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</si>
  <si>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</si>
  <si>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</si>
  <si>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</si>
  <si>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</si>
  <si>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</si>
  <si>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</si>
  <si>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</si>
  <si>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</si>
  <si>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</si>
  <si>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</si>
  <si>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</si>
  <si>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</si>
  <si>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</si>
  <si>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</si>
  <si>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</si>
  <si>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</si>
  <si>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</si>
  <si>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</si>
  <si>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</si>
  <si>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</si>
  <si>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</si>
  <si>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</si>
  <si>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</si>
  <si>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</si>
  <si>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</si>
  <si>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</si>
  <si>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</si>
  <si>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</si>
  <si>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</si>
  <si>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</si>
  <si>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</si>
  <si>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</si>
  <si>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</si>
  <si>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</si>
  <si>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</si>
  <si>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</si>
  <si>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</si>
  <si>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</si>
  <si>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</si>
  <si>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</si>
  <si>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</si>
  <si>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</si>
  <si>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</si>
  <si>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</si>
  <si>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</si>
  <si>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</si>
  <si>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</si>
  <si>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</si>
  <si>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</si>
  <si>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</si>
  <si>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</si>
  <si>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</si>
  <si>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</si>
  <si>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</si>
  <si>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</si>
  <si>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</si>
  <si>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</si>
  <si>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</si>
  <si>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</si>
  <si>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</si>
  <si>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</si>
  <si>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</si>
  <si>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</si>
  <si>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</si>
  <si>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</si>
  <si>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</si>
  <si>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</si>
  <si>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</si>
  <si>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</si>
  <si>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</si>
  <si>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</si>
  <si>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</si>
  <si>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</si>
  <si>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</si>
  <si>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</si>
  <si>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</si>
  <si>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</si>
  <si>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</si>
  <si>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</si>
  <si>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</si>
  <si>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</si>
  <si>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</si>
  <si>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</si>
  <si>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</si>
  <si>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</si>
  <si>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</si>
  <si>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</si>
  <si>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</si>
  <si>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</si>
  <si>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</si>
  <si>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</si>
  <si>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</si>
  <si>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</si>
  <si>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</si>
  <si>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</si>
  <si>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</si>
  <si>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</si>
  <si>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</si>
  <si>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</si>
  <si>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</si>
  <si>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</si>
  <si>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</si>
  <si>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</si>
  <si>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</si>
  <si>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</si>
  <si>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</si>
  <si>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</si>
  <si>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</si>
  <si>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</si>
  <si>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</si>
  <si>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</si>
  <si>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</si>
  <si>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</si>
  <si>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</si>
  <si>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</si>
  <si>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</si>
  <si>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</si>
  <si>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</si>
  <si>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</si>
  <si>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</si>
  <si>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</si>
  <si>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</si>
  <si>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</si>
  <si>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</si>
  <si>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</si>
  <si>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</si>
  <si>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</si>
  <si>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</si>
  <si>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</si>
  <si>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</si>
  <si>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</si>
  <si>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</si>
  <si>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</si>
  <si>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</si>
  <si>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</si>
  <si>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</si>
  <si>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</si>
  <si>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</si>
  <si>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</si>
  <si>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</si>
  <si>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</si>
  <si>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</si>
  <si>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</si>
  <si>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</si>
  <si>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</si>
  <si>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</si>
  <si>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</si>
  <si>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</si>
  <si>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</si>
  <si>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</si>
  <si>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</si>
  <si>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</si>
  <si>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</si>
  <si>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</si>
  <si>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</si>
  <si>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</si>
  <si>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</si>
  <si>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</si>
  <si>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</si>
  <si>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</si>
  <si>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</si>
  <si>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</si>
  <si>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</si>
  <si>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</si>
  <si>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</si>
  <si>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</si>
  <si>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</si>
  <si>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</si>
  <si>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</si>
  <si>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</si>
  <si>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</si>
  <si>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</si>
  <si>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</si>
  <si>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</si>
  <si>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</si>
  <si>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</si>
  <si>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</si>
  <si>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</si>
  <si>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</si>
  <si>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</si>
  <si>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</si>
  <si>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</si>
  <si>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</si>
  <si>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</si>
  <si>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</si>
  <si>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</si>
  <si>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</si>
  <si>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</si>
  <si>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</si>
  <si>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</si>
  <si>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</si>
  <si>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</si>
  <si>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</si>
  <si>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</si>
  <si>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</si>
  <si>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</si>
  <si>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</si>
  <si>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</si>
  <si>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</si>
  <si>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</si>
  <si>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</si>
  <si>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</si>
  <si>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</si>
  <si>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</si>
  <si>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</si>
  <si>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</si>
  <si>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</si>
  <si>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</si>
  <si>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</si>
  <si>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</si>
  <si>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</si>
  <si>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</si>
  <si>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</si>
  <si>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</si>
  <si>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</si>
  <si>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</si>
  <si>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</si>
  <si>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</si>
  <si>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</si>
  <si>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</si>
  <si>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</si>
  <si>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</si>
  <si>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</si>
  <si>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</si>
  <si>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</si>
  <si>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</si>
  <si>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</si>
  <si>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</si>
  <si>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</si>
  <si>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</si>
  <si>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</si>
  <si>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</si>
  <si>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</si>
  <si>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</si>
  <si>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</si>
  <si>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</si>
  <si>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</si>
  <si>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</si>
  <si>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</si>
  <si>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</si>
  <si>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</si>
  <si>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</si>
  <si>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</si>
  <si>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</si>
  <si>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</si>
  <si>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</si>
  <si>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</si>
  <si>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</si>
  <si>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</si>
  <si>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</si>
  <si>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</si>
  <si>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</si>
  <si>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</si>
  <si>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</si>
  <si>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</si>
  <si>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</si>
  <si>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</si>
  <si>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</si>
  <si>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</si>
  <si>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</si>
  <si>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</si>
  <si>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</si>
  <si>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</si>
  <si>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</si>
  <si>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</si>
  <si>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</si>
  <si>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</si>
  <si>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</si>
  <si>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</si>
  <si>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</si>
  <si>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</si>
  <si>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</si>
  <si>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</si>
  <si>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</si>
  <si>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</si>
  <si>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</si>
  <si>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</si>
  <si>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</si>
  <si>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</si>
  <si>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</si>
  <si>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</si>
  <si>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</si>
  <si>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</si>
  <si>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</si>
  <si>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</si>
  <si>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</si>
  <si>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</si>
  <si>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</si>
  <si>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</si>
  <si>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</si>
  <si>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</si>
  <si>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</si>
  <si>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</si>
  <si>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</si>
  <si>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</si>
  <si>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</si>
  <si>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</si>
  <si>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</si>
  <si>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</si>
  <si>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</si>
  <si>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</si>
  <si>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</si>
  <si>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</si>
  <si>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</si>
  <si>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</si>
  <si>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</si>
  <si>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</si>
  <si>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</si>
  <si>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</si>
  <si>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</si>
  <si>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</si>
  <si>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</si>
  <si>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</si>
  <si>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</si>
  <si>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</si>
  <si>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</si>
  <si>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</si>
  <si>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</si>
  <si>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</si>
  <si>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</si>
  <si>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</si>
  <si>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</si>
  <si>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</si>
  <si>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</si>
  <si>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</si>
  <si>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</si>
  <si>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</si>
  <si>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</si>
  <si>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</si>
  <si>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</si>
  <si>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</si>
  <si>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</si>
  <si>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</si>
  <si>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</si>
  <si>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</si>
  <si>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</si>
  <si>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</si>
  <si>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</si>
  <si>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</si>
  <si>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</si>
  <si>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</si>
  <si>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</si>
  <si>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</si>
  <si>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</si>
  <si>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</si>
  <si>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</si>
  <si>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</si>
  <si>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</si>
  <si>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</si>
  <si>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</si>
  <si>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</si>
  <si>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</si>
  <si>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</si>
  <si>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</si>
  <si>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</si>
  <si>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</si>
  <si>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</si>
  <si>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</si>
  <si>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</si>
  <si>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</si>
  <si>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</si>
  <si>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</si>
  <si>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</si>
  <si>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</si>
  <si>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</si>
  <si>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</si>
  <si>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</si>
  <si>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</si>
  <si>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</si>
  <si>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</si>
  <si>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</si>
  <si>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</si>
  <si>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</si>
  <si>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</si>
  <si>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</si>
  <si>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</si>
  <si>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</si>
  <si>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</si>
  <si>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</si>
  <si>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</si>
  <si>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</si>
  <si>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</si>
  <si>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</si>
  <si>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</si>
  <si>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</si>
  <si>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</si>
  <si>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</si>
  <si>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</si>
  <si>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</si>
  <si>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</si>
  <si>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</si>
  <si>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</si>
  <si>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</si>
  <si>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</si>
  <si>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</si>
  <si>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</si>
  <si>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</si>
  <si>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</si>
  <si>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</si>
  <si>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</si>
  <si>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</si>
  <si>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</si>
  <si>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</si>
  <si>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</si>
  <si>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</si>
  <si>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</si>
  <si>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</si>
  <si>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</si>
  <si>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</si>
  <si>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</si>
  <si>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</si>
  <si>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</si>
  <si>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</si>
  <si>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</si>
  <si>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</si>
  <si>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</si>
  <si>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</si>
  <si>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</si>
  <si>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</si>
  <si>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</si>
  <si>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</si>
  <si>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</si>
  <si>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</si>
  <si>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</si>
  <si>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</si>
  <si>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</si>
  <si>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</si>
  <si>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</si>
  <si>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</si>
  <si>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</si>
  <si>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</si>
  <si>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</si>
  <si>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</si>
  <si>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</si>
  <si>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</si>
  <si>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</si>
  <si>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</si>
  <si>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</si>
  <si>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</si>
  <si>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</si>
  <si>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</si>
  <si>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</si>
  <si>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</si>
  <si>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</si>
  <si>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</si>
  <si>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</si>
  <si>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</si>
  <si>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</si>
  <si>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</si>
  <si>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</si>
  <si>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</si>
  <si>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</si>
  <si>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</si>
  <si>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</si>
  <si>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</si>
  <si>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</si>
  <si>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</si>
  <si>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</si>
  <si>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</si>
  <si>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</si>
  <si>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</si>
  <si>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</si>
  <si>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</si>
  <si>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</si>
  <si>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</si>
  <si>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</si>
  <si>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</si>
  <si>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</si>
  <si>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</si>
  <si>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</si>
  <si>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</si>
  <si>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</si>
  <si>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</si>
  <si>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</si>
  <si>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</si>
  <si>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</si>
  <si>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</si>
  <si>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</si>
  <si>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</si>
  <si>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</si>
  <si>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</si>
  <si>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</si>
  <si>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</si>
  <si>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</si>
  <si>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</si>
  <si>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</si>
  <si>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</si>
  <si>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</si>
  <si>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</si>
  <si>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</si>
  <si>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</si>
  <si>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</si>
  <si>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</si>
  <si>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</si>
  <si>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</si>
  <si>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</si>
  <si>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</si>
  <si>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</si>
  <si>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</si>
  <si>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</si>
  <si>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</si>
  <si>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</si>
  <si>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</si>
  <si>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</si>
  <si>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</si>
  <si>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</si>
  <si>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</si>
  <si>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</si>
  <si>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</si>
  <si>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</si>
  <si>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</si>
  <si>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</si>
  <si>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</si>
  <si>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</si>
  <si>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</si>
  <si>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</si>
  <si>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</si>
  <si>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</si>
  <si>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</si>
  <si>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</si>
  <si>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</si>
  <si>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</si>
  <si>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</si>
  <si>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</si>
  <si>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</si>
  <si>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</si>
  <si>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</si>
  <si>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</si>
  <si>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</si>
  <si>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</si>
  <si>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</si>
  <si>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</si>
  <si>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</si>
  <si>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</si>
  <si>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</si>
  <si>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</si>
  <si>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</si>
  <si>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</si>
  <si>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</si>
  <si>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</si>
  <si>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</si>
  <si>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</si>
  <si>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</si>
  <si>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</si>
  <si>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</si>
  <si>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</si>
  <si>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</si>
  <si>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</si>
  <si>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</si>
  <si>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</si>
  <si>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</si>
  <si>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</si>
  <si>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</si>
  <si>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</si>
  <si>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</si>
  <si>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</si>
  <si>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</si>
  <si>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</si>
  <si>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</si>
  <si>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</si>
  <si>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</si>
  <si>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</si>
  <si>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</si>
  <si>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</si>
  <si>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</si>
  <si>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</si>
  <si>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</si>
  <si>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</si>
  <si>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</si>
  <si>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</si>
  <si>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</si>
  <si>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</si>
  <si>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</si>
  <si>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</si>
  <si>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</si>
  <si>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</si>
  <si>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</si>
  <si>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</si>
  <si>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</si>
  <si>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</si>
  <si>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</si>
  <si>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</si>
  <si>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</si>
  <si>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</si>
  <si>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</si>
  <si>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</si>
  <si>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</si>
  <si>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</si>
  <si>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</si>
  <si>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</si>
  <si>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</si>
  <si>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</si>
  <si>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</si>
  <si>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</si>
  <si>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</si>
  <si>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</si>
  <si>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</si>
  <si>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</si>
  <si>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</si>
  <si>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</si>
  <si>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</si>
  <si>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</si>
  <si>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</si>
  <si>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</si>
  <si>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</si>
  <si>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</si>
  <si>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</si>
  <si>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</si>
  <si>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</si>
  <si>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</si>
  <si>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</si>
  <si>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</si>
  <si>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</si>
  <si>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</si>
  <si>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</si>
  <si>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</si>
  <si>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</si>
  <si>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</si>
  <si>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</si>
  <si>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</si>
  <si>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</si>
  <si>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</si>
  <si>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</si>
  <si>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</si>
  <si>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</si>
  <si>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</si>
  <si>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</si>
  <si>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</si>
  <si>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</si>
  <si>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</si>
  <si>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</si>
  <si>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</si>
  <si>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</si>
  <si>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</si>
  <si>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</si>
  <si>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</si>
  <si>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</si>
  <si>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</si>
  <si>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</si>
  <si>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</si>
  <si>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</si>
  <si>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</si>
  <si>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</si>
  <si>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</si>
  <si>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</si>
  <si>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</si>
  <si>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</si>
  <si>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</si>
  <si>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</si>
  <si>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</si>
  <si>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</si>
  <si>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</si>
  <si>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</si>
  <si>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</si>
  <si>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</si>
  <si>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</si>
  <si>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</si>
  <si>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</si>
  <si>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</si>
  <si>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</si>
  <si>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</si>
  <si>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</si>
  <si>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</si>
  <si>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</si>
  <si>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</si>
  <si>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</si>
  <si>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</si>
  <si>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</si>
  <si>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</si>
  <si>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</si>
  <si>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</si>
  <si>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</si>
  <si>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</si>
  <si>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</si>
  <si>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</si>
  <si>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</si>
  <si>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</si>
  <si>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</si>
  <si>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</si>
  <si>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</si>
  <si>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</si>
  <si>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</si>
  <si>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</si>
  <si>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</si>
  <si>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</si>
  <si>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</si>
  <si>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</si>
  <si>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</si>
  <si>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</si>
  <si>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</si>
  <si>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</si>
  <si>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</si>
  <si>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</si>
  <si>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</si>
  <si>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</si>
  <si>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</si>
  <si>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</si>
  <si>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</si>
  <si>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</si>
  <si>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</si>
  <si>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</si>
  <si>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</si>
  <si>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</si>
  <si>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</si>
  <si>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</si>
  <si>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</si>
  <si>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</si>
  <si>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</si>
  <si>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</si>
  <si>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</si>
  <si>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</si>
  <si>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</si>
  <si>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</si>
  <si>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</si>
  <si>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</si>
  <si>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</si>
  <si>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</si>
  <si>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</si>
  <si>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</si>
  <si>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</si>
  <si>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</si>
  <si>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</si>
  <si>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</si>
  <si>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</si>
  <si>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</si>
  <si>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</si>
  <si>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</si>
  <si>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</si>
  <si>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</si>
  <si>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</si>
  <si>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</si>
  <si>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</si>
  <si>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</si>
  <si>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</si>
  <si>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</si>
  <si>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</si>
  <si>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</si>
  <si>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</si>
  <si>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</si>
  <si>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</si>
  <si>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</si>
  <si>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</si>
  <si>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</si>
  <si>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</si>
  <si>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</si>
  <si>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</si>
  <si>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</si>
  <si>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</si>
  <si>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</si>
  <si>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</si>
  <si>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</si>
  <si>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</si>
  <si>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</si>
  <si>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</si>
  <si>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</si>
  <si>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</si>
  <si>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</si>
  <si>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</si>
  <si>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</si>
  <si>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</si>
  <si>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</si>
  <si>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</si>
  <si>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</si>
  <si>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</si>
  <si>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</si>
  <si>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</si>
  <si>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</si>
  <si>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</si>
  <si>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</si>
  <si>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</si>
  <si>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</si>
  <si>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</si>
  <si>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</si>
  <si>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</si>
  <si>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</si>
  <si>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</si>
  <si>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</si>
  <si>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</si>
  <si>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</si>
  <si>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</si>
  <si>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</si>
  <si>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</si>
  <si>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</si>
  <si>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</si>
  <si>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</si>
  <si>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</si>
  <si>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</si>
  <si>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</si>
  <si>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</si>
  <si>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</si>
  <si>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</si>
  <si>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</si>
  <si>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</si>
  <si>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</si>
  <si>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</si>
  <si>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</si>
  <si>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</si>
  <si>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</si>
  <si>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</si>
  <si>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</si>
  <si>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</si>
  <si>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</si>
  <si>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</si>
  <si>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</si>
  <si>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</si>
  <si>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</si>
  <si>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</si>
  <si>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</si>
  <si>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</si>
  <si>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</si>
  <si>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</si>
  <si>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</si>
  <si>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</si>
  <si>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</si>
  <si>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</si>
  <si>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</si>
  <si>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</si>
  <si>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</si>
  <si>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</si>
  <si>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</si>
  <si>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</si>
  <si>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</si>
  <si>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</si>
  <si>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</si>
  <si>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</si>
  <si>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</si>
  <si>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</si>
  <si>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</si>
  <si>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</si>
  <si>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</si>
  <si>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</si>
  <si>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</si>
  <si>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</si>
  <si>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</si>
  <si>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</si>
  <si>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</si>
  <si>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</si>
  <si>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</si>
  <si>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</si>
  <si>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</si>
  <si>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</si>
  <si>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</si>
  <si>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</si>
  <si>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</si>
  <si>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</si>
  <si>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</si>
  <si>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</si>
  <si>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</si>
  <si>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</si>
  <si>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</si>
  <si>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</si>
  <si>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</si>
  <si>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</si>
  <si>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</si>
  <si>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</si>
  <si>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</si>
  <si>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</si>
  <si>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</si>
  <si>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</si>
  <si>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</si>
  <si>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</si>
  <si>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</si>
  <si>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</si>
  <si>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</si>
  <si>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</si>
  <si>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</si>
  <si>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</si>
  <si>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</si>
  <si>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</si>
  <si>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</si>
  <si>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</si>
  <si>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</si>
  <si>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</si>
  <si>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</si>
  <si>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</si>
  <si>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</si>
  <si>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</si>
  <si>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</si>
  <si>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</si>
  <si>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</si>
  <si>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</si>
  <si>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</si>
  <si>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</si>
  <si>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</si>
  <si>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</si>
  <si>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</si>
  <si>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</si>
  <si>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</si>
  <si>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</si>
  <si>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</si>
  <si>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</si>
  <si>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</si>
  <si>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</si>
  <si>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</si>
  <si>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</si>
  <si>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</si>
  <si>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</si>
  <si>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</si>
  <si>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</si>
  <si>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</si>
  <si>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</si>
  <si>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</si>
  <si>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</si>
  <si>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</si>
  <si>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</si>
  <si>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</si>
  <si>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</si>
  <si>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</si>
  <si>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</si>
  <si>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</si>
  <si>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</si>
  <si>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</si>
  <si>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</si>
  <si>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</si>
  <si>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</si>
  <si>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</si>
  <si>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</si>
  <si>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</si>
  <si>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</si>
  <si>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</si>
  <si>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</si>
  <si>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</si>
  <si>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</si>
  <si>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</si>
  <si>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</si>
  <si>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</si>
  <si>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</si>
  <si>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</si>
  <si>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</si>
  <si>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</si>
  <si>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</si>
  <si>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</si>
  <si>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</si>
  <si>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</si>
  <si>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</si>
  <si>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</si>
  <si>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</si>
  <si>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</si>
  <si>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</si>
  <si>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</si>
  <si>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</si>
  <si>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</si>
  <si>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</si>
  <si>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</si>
  <si>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</si>
  <si>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</si>
  <si>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</si>
  <si>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</si>
  <si>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</si>
  <si>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</si>
  <si>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</si>
  <si>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</si>
  <si>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</si>
  <si>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</si>
  <si>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</si>
  <si>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</si>
  <si>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</si>
  <si>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</si>
  <si>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</si>
  <si>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</si>
  <si>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</si>
  <si>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</si>
  <si>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</si>
  <si>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</si>
  <si>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</si>
  <si>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</si>
  <si>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</si>
  <si>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</si>
  <si>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</si>
  <si>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</si>
  <si>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</si>
  <si>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</si>
  <si>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</si>
  <si>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</si>
  <si>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</si>
  <si>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</si>
  <si>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</si>
  <si>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</si>
  <si>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</si>
  <si>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</si>
  <si>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</si>
  <si>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</si>
  <si>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</si>
  <si>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</si>
  <si>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</si>
  <si>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</si>
  <si>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</si>
  <si>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</si>
  <si>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</si>
  <si>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</si>
  <si>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</si>
  <si>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</si>
  <si>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</si>
  <si>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</si>
  <si>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</si>
  <si>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</si>
  <si>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</si>
  <si>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</si>
  <si>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</si>
  <si>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</si>
  <si>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</si>
  <si>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</si>
  <si>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</si>
  <si>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</si>
  <si>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</si>
  <si>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</si>
  <si>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</si>
  <si>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</si>
  <si>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</si>
  <si>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</si>
  <si>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</si>
  <si>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</si>
  <si>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</si>
  <si>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</si>
  <si>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</si>
  <si>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</si>
  <si>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</si>
  <si>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</si>
  <si>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</si>
  <si>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</si>
  <si>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</si>
  <si>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</si>
  <si>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</si>
  <si>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</si>
  <si>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</si>
  <si>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</si>
  <si>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</si>
  <si>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</si>
  <si>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</si>
  <si>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</si>
  <si>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</si>
  <si>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</si>
  <si>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</si>
  <si>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</si>
  <si>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</si>
  <si>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</si>
  <si>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</si>
  <si>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</si>
  <si>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</si>
  <si>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</si>
  <si>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</si>
  <si>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</si>
  <si>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</si>
  <si>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</si>
  <si>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</si>
  <si>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</si>
  <si>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</si>
  <si>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</si>
  <si>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</si>
  <si>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</si>
  <si>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</si>
  <si>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</si>
  <si>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</si>
  <si>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</si>
  <si>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</si>
  <si>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</si>
  <si>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</si>
  <si>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</si>
  <si>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</si>
  <si>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</si>
  <si>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</si>
  <si>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</si>
  <si>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</si>
  <si>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</si>
  <si>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</si>
  <si>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</si>
  <si>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</si>
  <si>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</si>
  <si>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</si>
  <si>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</si>
  <si>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</si>
  <si>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</si>
  <si>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</si>
  <si>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</si>
  <si>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</si>
  <si>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</si>
  <si>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</si>
  <si>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</si>
  <si>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</si>
  <si>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</si>
  <si>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</si>
  <si>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</si>
  <si>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</si>
  <si>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</si>
  <si>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</si>
  <si>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</si>
  <si>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</si>
  <si>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</si>
  <si>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</si>
  <si>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</si>
  <si>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</si>
  <si>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</si>
  <si>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</si>
  <si>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</si>
  <si>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</si>
  <si>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</si>
  <si>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</si>
  <si>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</si>
  <si>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</si>
  <si>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</si>
  <si>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</si>
  <si>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</si>
  <si>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</si>
  <si>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</si>
  <si>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</si>
  <si>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</si>
  <si>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</si>
  <si>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</si>
  <si>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</si>
  <si>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</si>
  <si>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</si>
  <si>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</si>
  <si>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</si>
  <si>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</si>
  <si>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</si>
  <si>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</si>
  <si>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</si>
  <si>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</si>
  <si>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</si>
  <si>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</si>
  <si>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</si>
  <si>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</si>
  <si>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</si>
  <si>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</si>
  <si>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</si>
  <si>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</si>
  <si>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</si>
  <si>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</si>
  <si>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</si>
  <si>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</si>
  <si>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</si>
  <si>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</si>
  <si>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</si>
  <si>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</si>
  <si>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</si>
  <si>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</si>
  <si>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</si>
  <si>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</si>
  <si>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</si>
  <si>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</si>
  <si>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</si>
  <si>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</si>
  <si>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</si>
  <si>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</si>
  <si>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</si>
  <si>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</si>
  <si>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</si>
  <si>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</si>
  <si>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</si>
  <si>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</si>
  <si>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</si>
  <si>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</si>
  <si>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</si>
  <si>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</si>
  <si>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</si>
  <si>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</si>
  <si>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</si>
  <si>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</si>
  <si>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</si>
  <si>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</si>
  <si>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</si>
  <si>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</si>
  <si>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</si>
  <si>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</si>
  <si>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</si>
  <si>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</si>
  <si>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</si>
  <si>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</si>
  <si>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</si>
  <si>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</si>
  <si>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</si>
  <si>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</si>
  <si>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</si>
  <si>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</si>
  <si>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</si>
  <si>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</si>
  <si>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</si>
  <si>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</si>
  <si>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</si>
  <si>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</si>
  <si>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</si>
  <si>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</si>
  <si>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</si>
  <si>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</si>
  <si>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</si>
  <si>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</si>
  <si>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</si>
  <si>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</si>
  <si>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</si>
  <si>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</si>
  <si>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</si>
  <si>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</si>
  <si>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</si>
  <si>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</si>
  <si>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</si>
  <si>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</si>
  <si>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</si>
  <si>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</si>
  <si>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</si>
  <si>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</si>
  <si>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</si>
  <si>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</si>
  <si>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</si>
  <si>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</si>
  <si>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</si>
  <si>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</si>
  <si>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</si>
  <si>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</si>
  <si>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</si>
  <si>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</si>
  <si>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</si>
  <si>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</si>
  <si>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</si>
  <si>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</si>
  <si>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</si>
  <si>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</si>
  <si>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</si>
  <si>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</si>
  <si>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</si>
  <si>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</si>
  <si>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</si>
  <si>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</si>
  <si>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</si>
  <si>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</si>
  <si>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</si>
  <si>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</si>
  <si>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</si>
  <si>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</si>
  <si>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</si>
  <si>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</si>
  <si>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</si>
  <si>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</si>
  <si>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</si>
  <si>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</si>
  <si>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</si>
  <si>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</si>
  <si>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</si>
  <si>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</si>
  <si>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</si>
  <si>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</si>
  <si>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</si>
  <si>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</si>
  <si>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</si>
  <si>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</si>
  <si>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</si>
  <si>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</si>
  <si>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</si>
  <si>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</si>
  <si>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</si>
  <si>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</si>
  <si>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</si>
  <si>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</si>
  <si>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</si>
  <si>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</si>
  <si>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</si>
  <si>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</si>
  <si>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</si>
  <si>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</si>
  <si>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</si>
  <si>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</si>
  <si>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</si>
  <si>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</si>
  <si>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</si>
  <si>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</si>
  <si>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</si>
  <si>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</si>
  <si>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</si>
  <si>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</si>
  <si>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</si>
  <si>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</si>
  <si>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</si>
  <si>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</si>
  <si>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</si>
  <si>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</si>
  <si>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</si>
  <si>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</si>
  <si>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</si>
  <si>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</si>
  <si>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</si>
  <si>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</si>
  <si>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</si>
  <si>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</si>
  <si>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</si>
  <si>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</si>
  <si>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</si>
  <si>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</si>
  <si>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</si>
  <si>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</si>
  <si>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</si>
  <si>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</si>
  <si>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</si>
  <si>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</si>
  <si>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</si>
  <si>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</si>
  <si>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</si>
  <si>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</si>
  <si>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</si>
  <si>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</si>
  <si>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</si>
  <si>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</si>
  <si>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</si>
  <si>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</si>
  <si>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</si>
  <si>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</si>
  <si>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</si>
  <si>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</si>
  <si>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</si>
  <si>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</si>
  <si>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</si>
  <si>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</si>
  <si>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</si>
  <si>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</si>
  <si>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</si>
  <si>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</si>
  <si>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</si>
  <si>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</si>
  <si>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</si>
  <si>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</si>
  <si>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</si>
  <si>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</si>
  <si>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</si>
  <si>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</si>
  <si>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</si>
  <si>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</si>
  <si>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</si>
  <si>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</si>
  <si>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</si>
  <si>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</si>
  <si>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</si>
  <si>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</si>
  <si>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</si>
  <si>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</si>
  <si>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</si>
  <si>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</si>
  <si>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</si>
  <si>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</si>
  <si>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</si>
  <si>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</si>
  <si>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</si>
  <si>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</si>
  <si>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</si>
  <si>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</si>
  <si>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</si>
  <si>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</si>
  <si>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</si>
  <si>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</si>
  <si>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</si>
  <si>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</si>
  <si>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</si>
  <si>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</si>
  <si>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</si>
  <si>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</si>
  <si>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</si>
  <si>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</si>
  <si>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</si>
  <si>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</si>
  <si>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</si>
  <si>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</si>
  <si>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</si>
  <si>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</si>
  <si>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</si>
  <si>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</si>
  <si>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</si>
  <si>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</si>
  <si>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</si>
  <si>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</si>
  <si>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</si>
  <si>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</si>
  <si>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</si>
  <si>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</si>
  <si>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</si>
  <si>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</si>
  <si>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</si>
  <si>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</si>
  <si>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</si>
  <si>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</si>
  <si>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</si>
  <si>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</si>
  <si>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</si>
  <si>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</si>
  <si>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</si>
  <si>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</si>
  <si>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</si>
  <si>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</si>
  <si>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</si>
  <si>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</si>
  <si>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</si>
  <si>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</si>
  <si>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</si>
  <si>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</si>
  <si>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</si>
  <si>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</si>
  <si>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</si>
  <si>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</si>
  <si>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</si>
  <si>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</si>
  <si>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</si>
  <si>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</si>
  <si>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</si>
  <si>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</si>
  <si>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</si>
  <si>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</si>
  <si>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</si>
  <si>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</si>
  <si>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</si>
  <si>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</si>
  <si>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</si>
  <si>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</si>
  <si>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</si>
  <si>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</si>
  <si>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</si>
  <si>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</si>
  <si>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</si>
  <si>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</si>
  <si>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</si>
  <si>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</si>
  <si>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</si>
  <si>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</si>
  <si>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</si>
  <si>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</si>
  <si>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</si>
  <si>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</si>
  <si>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</si>
  <si>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</si>
  <si>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</si>
  <si>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</si>
  <si>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</si>
  <si>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</si>
  <si>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</si>
  <si>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</si>
  <si>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</si>
  <si>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</si>
  <si>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</si>
  <si>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</si>
  <si>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</si>
  <si>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</si>
  <si>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</si>
  <si>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</si>
  <si>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</si>
  <si>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</si>
  <si>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</si>
  <si>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</si>
  <si>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</si>
  <si>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</si>
  <si>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</si>
  <si>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</si>
  <si>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</si>
  <si>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</si>
  <si>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</si>
  <si>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</si>
  <si>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</si>
  <si>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</si>
  <si>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</si>
  <si>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</si>
  <si>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</si>
  <si>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</si>
  <si>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</si>
  <si>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</si>
  <si>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</si>
  <si>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</si>
  <si>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</si>
  <si>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</si>
  <si>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</si>
  <si>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</si>
  <si>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</si>
  <si>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</si>
  <si>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</si>
  <si>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</si>
  <si>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</si>
  <si>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</si>
  <si>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</si>
  <si>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</si>
  <si>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</si>
  <si>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</si>
  <si>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</si>
  <si>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</si>
  <si>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</si>
  <si>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</si>
  <si>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</si>
  <si>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</si>
  <si>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</si>
  <si>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</si>
  <si>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</si>
  <si>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</si>
  <si>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</si>
  <si>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</si>
  <si>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</si>
  <si>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</si>
  <si>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</si>
  <si>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</si>
  <si>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</si>
  <si>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</si>
  <si>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</si>
  <si>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</si>
  <si>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</si>
  <si>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</si>
  <si>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</si>
  <si>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</si>
  <si>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</si>
  <si>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</si>
  <si>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</si>
  <si>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</si>
  <si>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</si>
  <si>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</si>
  <si>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</si>
  <si>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</si>
  <si>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</si>
  <si>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</si>
  <si>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</si>
  <si>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</si>
  <si>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</si>
  <si>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</si>
  <si>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</si>
  <si>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</si>
  <si>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</si>
  <si>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</si>
  <si>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</si>
  <si>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</si>
  <si>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</si>
  <si>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</si>
  <si>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</si>
  <si>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</si>
  <si>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</si>
  <si>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</si>
  <si>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</si>
  <si>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</si>
  <si>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</si>
  <si>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</si>
  <si>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</si>
  <si>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</si>
  <si>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</si>
  <si>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</si>
  <si>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</si>
  <si>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</si>
  <si>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</si>
  <si>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</si>
  <si>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</si>
  <si>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</si>
  <si>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</si>
  <si>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</si>
  <si>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</si>
  <si>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</si>
  <si>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</si>
  <si>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</si>
  <si>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</si>
  <si>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</si>
  <si>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</si>
  <si>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</si>
  <si>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</si>
  <si>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</si>
  <si>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</si>
  <si>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</si>
  <si>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</si>
  <si>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</si>
  <si>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</si>
  <si>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</si>
  <si>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</si>
  <si>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</si>
  <si>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</si>
  <si>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</si>
  <si>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</si>
  <si>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</si>
  <si>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</si>
  <si>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</si>
  <si>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</si>
  <si>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</si>
  <si>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</si>
  <si>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</si>
  <si>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</si>
  <si>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</si>
  <si>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</si>
  <si>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</si>
  <si>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</si>
  <si>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</si>
  <si>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</si>
  <si>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</si>
  <si>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</si>
  <si>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</si>
  <si>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</si>
  <si>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</si>
  <si>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</si>
  <si>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</si>
  <si>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</si>
  <si>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</si>
  <si>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</si>
  <si>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</si>
  <si>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</si>
  <si>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</si>
  <si>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</si>
  <si>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</si>
  <si>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</si>
  <si>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</si>
  <si>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</si>
  <si>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</si>
  <si>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</si>
  <si>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</si>
  <si>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</si>
  <si>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</si>
  <si>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</si>
  <si>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</si>
  <si>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</si>
  <si>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</si>
  <si>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</si>
  <si>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</si>
  <si>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</si>
  <si>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</si>
  <si>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</si>
  <si>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</si>
  <si>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</si>
  <si>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</si>
  <si>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</si>
  <si>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</si>
  <si>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</si>
  <si>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</si>
  <si>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</si>
  <si>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</si>
  <si>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</si>
  <si>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</si>
  <si>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</si>
  <si>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</si>
  <si>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</si>
  <si>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</si>
  <si>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</si>
  <si>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</si>
  <si>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</si>
  <si>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</si>
  <si>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</si>
  <si>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</si>
  <si>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</si>
  <si>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</si>
  <si>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</si>
  <si>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</si>
  <si>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</si>
  <si>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</si>
  <si>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</si>
  <si>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</si>
  <si>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</si>
  <si>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</si>
  <si>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</si>
  <si>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</si>
  <si>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</si>
  <si>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</si>
  <si>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</si>
  <si>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</si>
  <si>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</si>
  <si>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</si>
  <si>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</si>
  <si>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</si>
  <si>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</si>
  <si>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</si>
  <si>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</si>
  <si>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</si>
  <si>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</si>
  <si>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</si>
  <si>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</si>
  <si>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</si>
  <si>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</si>
  <si>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</si>
  <si>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</si>
  <si>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</si>
  <si>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</si>
  <si>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</si>
  <si>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</si>
  <si>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</si>
  <si>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</si>
  <si>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</si>
  <si>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</si>
  <si>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</si>
  <si>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</si>
  <si>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</si>
  <si>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</si>
  <si>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</si>
  <si>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</si>
  <si>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</si>
  <si>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</si>
  <si>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</si>
  <si>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</si>
  <si>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</si>
  <si>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</si>
  <si>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</si>
  <si>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</si>
  <si>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</si>
  <si>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</si>
  <si>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</si>
  <si>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</si>
  <si>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</si>
  <si>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</si>
  <si>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</si>
  <si>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</si>
  <si>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</si>
  <si>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</si>
  <si>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</si>
  <si>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</si>
  <si>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</si>
  <si>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</si>
  <si>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</si>
  <si>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</si>
  <si>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</si>
  <si>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</si>
  <si>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</si>
  <si>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</si>
  <si>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</si>
  <si>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</si>
  <si>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</si>
  <si>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</si>
  <si>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</si>
  <si>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</si>
  <si>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</si>
  <si>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</si>
  <si>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</si>
  <si>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</si>
  <si>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</si>
  <si>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</si>
  <si>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</si>
  <si>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</si>
  <si>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</si>
  <si>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</si>
  <si>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</si>
  <si>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</si>
  <si>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</si>
  <si>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</si>
  <si>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</si>
  <si>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</si>
  <si>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</si>
  <si>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</si>
  <si>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</si>
  <si>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</si>
  <si>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</si>
  <si>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</si>
  <si>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</si>
  <si>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</si>
  <si>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</si>
  <si>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</si>
  <si>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</si>
  <si>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</si>
  <si>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</si>
  <si>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</si>
  <si>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</si>
  <si>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</si>
  <si>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</si>
  <si>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</si>
  <si>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</si>
  <si>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</si>
  <si>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</si>
  <si>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</si>
  <si>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</si>
  <si>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</si>
  <si>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</si>
  <si>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</si>
  <si>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</si>
  <si>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</si>
  <si>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</si>
  <si>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</si>
  <si>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</si>
  <si>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</si>
  <si>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</si>
  <si>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</si>
  <si>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</si>
  <si>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</si>
  <si>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</si>
  <si>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</si>
  <si>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</si>
  <si>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</si>
  <si>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</si>
  <si>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</si>
  <si>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</si>
  <si>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</si>
  <si>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</si>
  <si>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</si>
  <si>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</si>
  <si>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</si>
  <si>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</si>
  <si>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</si>
  <si>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</si>
  <si>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</si>
  <si>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</si>
  <si>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</si>
  <si>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</si>
  <si>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</si>
  <si>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</si>
  <si>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</si>
  <si>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</si>
  <si>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</si>
  <si>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</si>
  <si>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</si>
  <si>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</si>
  <si>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</si>
  <si>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</si>
  <si>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</si>
  <si>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</si>
  <si>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</si>
  <si>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</si>
  <si>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</si>
  <si>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</si>
  <si>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</si>
  <si>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</si>
  <si>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</si>
  <si>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</si>
  <si>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</si>
  <si>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</si>
  <si>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</si>
  <si>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</si>
  <si>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</si>
  <si>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</si>
  <si>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</si>
  <si>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</si>
  <si>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</si>
  <si>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</si>
  <si>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</si>
  <si>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</si>
  <si>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</si>
  <si>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</si>
  <si>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</si>
  <si>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</si>
  <si>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</si>
  <si>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</si>
  <si>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</si>
  <si>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</si>
  <si>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</si>
  <si>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</si>
  <si>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</si>
  <si>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</si>
  <si>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</si>
  <si>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</si>
  <si>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</si>
  <si>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</si>
  <si>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</si>
  <si>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</si>
  <si>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</si>
  <si>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</si>
  <si>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</si>
  <si>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</si>
  <si>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</si>
  <si>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</si>
  <si>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</si>
  <si>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</si>
  <si>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</si>
  <si>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</si>
  <si>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</si>
  <si>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</si>
  <si>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</si>
  <si>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</si>
  <si>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</si>
  <si>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</si>
  <si>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</si>
  <si>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</si>
  <si>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</si>
  <si>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</si>
  <si>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</si>
  <si>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</si>
  <si>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</si>
  <si>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</si>
  <si>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</si>
  <si>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</si>
  <si>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</si>
  <si>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</si>
  <si>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</si>
  <si>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</si>
  <si>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</si>
  <si>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</si>
  <si>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</si>
  <si>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</si>
  <si>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</si>
  <si>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</si>
  <si>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</si>
  <si>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</si>
  <si>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</si>
  <si>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</si>
  <si>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</si>
  <si>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</si>
  <si>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</si>
  <si>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</si>
  <si>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</si>
  <si>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</si>
  <si>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</si>
  <si>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</si>
  <si>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</si>
  <si>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</si>
  <si>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</si>
  <si>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</si>
  <si>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</si>
  <si>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</si>
  <si>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</si>
  <si>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</si>
  <si>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</si>
  <si>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</si>
  <si>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</si>
  <si>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</si>
  <si>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</si>
  <si>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</si>
  <si>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</si>
  <si>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</si>
  <si>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</si>
  <si>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</si>
  <si>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</si>
  <si>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</si>
  <si>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</si>
  <si>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</si>
  <si>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</si>
  <si>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</si>
  <si>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</si>
  <si>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</si>
  <si>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</si>
  <si>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</si>
  <si>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</si>
  <si>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</si>
  <si>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</si>
  <si>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</si>
  <si>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</si>
  <si>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</si>
  <si>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</si>
  <si>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</si>
  <si>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</si>
  <si>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</si>
  <si>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</si>
  <si>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</si>
  <si>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</si>
  <si>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</si>
  <si>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</si>
  <si>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</si>
  <si>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</si>
  <si>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</si>
  <si>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</si>
  <si>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</si>
  <si>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</si>
  <si>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</si>
  <si>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</si>
  <si>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</si>
  <si>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</si>
  <si>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</si>
  <si>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</si>
  <si>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</si>
  <si>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</si>
  <si>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</si>
  <si>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</si>
  <si>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</si>
  <si>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</si>
  <si>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</si>
  <si>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</si>
  <si>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</si>
  <si>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</si>
  <si>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</si>
  <si>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</si>
  <si>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</si>
  <si>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</si>
  <si>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</si>
  <si>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</si>
  <si>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</si>
  <si>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</si>
  <si>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</si>
  <si>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</si>
  <si>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</si>
  <si>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</si>
  <si>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</si>
  <si>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</si>
  <si>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</si>
  <si>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</si>
  <si>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</si>
  <si>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</si>
  <si>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</si>
  <si>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</si>
  <si>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</si>
  <si>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</si>
  <si>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</si>
  <si>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</si>
  <si>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</si>
  <si>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</si>
  <si>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</si>
  <si>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</si>
  <si>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</si>
  <si>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</si>
  <si>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</si>
  <si>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</si>
  <si>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</si>
  <si>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</si>
  <si>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</si>
  <si>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</si>
  <si>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</si>
  <si>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</si>
  <si>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</si>
  <si>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</si>
  <si>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</si>
  <si>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</si>
  <si>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</si>
  <si>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</si>
  <si>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</si>
  <si>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</si>
  <si>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</si>
  <si>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</si>
  <si>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</si>
  <si>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</si>
  <si>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</si>
  <si>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</si>
  <si>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</si>
  <si>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</si>
  <si>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</si>
  <si>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</si>
  <si>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</si>
  <si>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</si>
  <si>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</si>
  <si>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</si>
  <si>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</si>
  <si>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</si>
  <si>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</si>
  <si>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</si>
  <si>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</si>
  <si>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</si>
  <si>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</si>
  <si>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</si>
  <si>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</si>
  <si>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</si>
  <si>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</si>
  <si>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</si>
  <si>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</si>
  <si>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</si>
  <si>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</si>
  <si>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</si>
  <si>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</si>
  <si>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</si>
  <si>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</si>
  <si>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</si>
  <si>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</si>
  <si>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</si>
  <si>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</si>
  <si>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</si>
  <si>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</si>
  <si>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</si>
  <si>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</si>
  <si>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</si>
  <si>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</si>
  <si>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</si>
  <si>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</si>
  <si>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</si>
  <si>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</si>
  <si>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</si>
  <si>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</si>
  <si>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</si>
  <si>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</si>
  <si>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</si>
  <si>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</si>
  <si>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</si>
  <si>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</si>
  <si>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</si>
  <si>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</si>
  <si>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</si>
  <si>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</si>
  <si>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</si>
  <si>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</si>
  <si>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</si>
  <si>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</si>
  <si>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</si>
  <si>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</si>
  <si>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</si>
  <si>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</si>
  <si>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</si>
  <si>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</si>
  <si>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</si>
  <si>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</si>
  <si>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</si>
  <si>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</si>
  <si>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</si>
  <si>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</si>
  <si>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</si>
  <si>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</si>
  <si>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</si>
  <si>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</si>
  <si>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</si>
  <si>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</si>
  <si>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</si>
  <si>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</si>
  <si>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</si>
  <si>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</si>
  <si>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</si>
  <si>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</si>
  <si>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</si>
  <si>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</si>
  <si>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</si>
  <si>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</si>
  <si>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</si>
  <si>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</si>
  <si>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</si>
  <si>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</si>
  <si>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</si>
  <si>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</si>
  <si>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</si>
  <si>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</si>
  <si>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</si>
  <si>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</si>
  <si>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</si>
  <si>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</si>
  <si>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</si>
  <si>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</si>
  <si>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</si>
  <si>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</si>
  <si>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</si>
  <si>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</si>
  <si>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</si>
  <si>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</si>
  <si>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</si>
  <si>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</si>
  <si>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</si>
  <si>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</si>
  <si>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</si>
  <si>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</si>
  <si>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</si>
  <si>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</si>
  <si>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</si>
  <si>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</si>
  <si>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</si>
  <si>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</si>
  <si>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</si>
  <si>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</si>
  <si>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</si>
  <si>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</si>
  <si>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</si>
  <si>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</si>
  <si>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</si>
  <si>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</si>
  <si>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</si>
  <si>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</si>
  <si>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</si>
  <si>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</si>
  <si>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</si>
  <si>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</si>
  <si>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</si>
  <si>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</si>
  <si>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</si>
  <si>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</si>
  <si>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</si>
  <si>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</si>
  <si>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</si>
  <si>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</si>
  <si>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</si>
  <si>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</si>
  <si>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</si>
  <si>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</si>
  <si>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</si>
  <si>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</si>
  <si>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</si>
  <si>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</si>
  <si>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</si>
  <si>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</si>
  <si>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</si>
  <si>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</si>
  <si>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</si>
  <si>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</si>
  <si>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</si>
  <si>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</si>
  <si>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</si>
  <si>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</si>
  <si>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</si>
  <si>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</si>
  <si>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</si>
  <si>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</si>
  <si>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</si>
  <si>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</si>
  <si>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</si>
  <si>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</si>
  <si>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</si>
  <si>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</si>
  <si>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</si>
  <si>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</si>
  <si>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</si>
  <si>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</si>
  <si>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</si>
  <si>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</si>
  <si>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</si>
  <si>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</si>
  <si>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</si>
  <si>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</si>
  <si>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</si>
  <si>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</si>
  <si>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</si>
  <si>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</si>
  <si>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</si>
  <si>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</si>
  <si>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</si>
  <si>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</si>
  <si>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</si>
  <si>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</si>
  <si>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</si>
  <si>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</si>
  <si>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</si>
  <si>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</si>
  <si>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</si>
  <si>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</si>
  <si>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</si>
  <si>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</si>
  <si>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</si>
  <si>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</si>
  <si>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</si>
  <si>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</si>
  <si>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</si>
  <si>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</si>
  <si>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</si>
  <si>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</si>
  <si>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</si>
  <si>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</si>
  <si>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</si>
  <si>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</si>
  <si>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</si>
  <si>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</si>
  <si>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</si>
  <si>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</si>
  <si>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</si>
  <si>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</si>
  <si>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</si>
  <si>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</si>
  <si>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</si>
  <si>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</si>
  <si>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</si>
  <si>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</si>
  <si>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</si>
  <si>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</si>
  <si>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</si>
  <si>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</si>
  <si>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</si>
  <si>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</si>
  <si>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</si>
  <si>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</si>
  <si>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</si>
  <si>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</si>
  <si>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</si>
  <si>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</si>
  <si>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</si>
  <si>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</si>
  <si>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</si>
  <si>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</si>
  <si>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</si>
  <si>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</si>
  <si>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</si>
  <si>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</si>
  <si>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</si>
  <si>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</si>
  <si>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</si>
  <si>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</si>
  <si>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</si>
  <si>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</si>
  <si>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</si>
  <si>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</si>
  <si>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</si>
  <si>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</si>
  <si>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</si>
  <si>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</si>
  <si>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</si>
  <si>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</si>
  <si>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</si>
  <si>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</si>
  <si>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</si>
  <si>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</si>
  <si>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</si>
  <si>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</si>
  <si>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</si>
  <si>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</si>
  <si>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</si>
  <si>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</si>
  <si>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</si>
  <si>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</si>
  <si>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</si>
  <si>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</si>
  <si>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</si>
  <si>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</si>
  <si>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</si>
  <si>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</si>
  <si>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</si>
  <si>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</si>
  <si>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</si>
  <si>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</si>
  <si>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</si>
  <si>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</si>
  <si>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</si>
  <si>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</si>
  <si>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</si>
  <si>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</si>
  <si>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</si>
  <si>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</si>
  <si>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</si>
  <si>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</si>
  <si>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</si>
  <si>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</si>
  <si>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</si>
  <si>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</si>
  <si>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</si>
  <si>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</si>
  <si>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</si>
  <si>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</si>
  <si>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</si>
  <si>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</si>
  <si>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</si>
  <si>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</si>
  <si>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</si>
  <si>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</si>
  <si>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</si>
  <si>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</si>
  <si>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</si>
  <si>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</si>
  <si>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</si>
  <si>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</si>
  <si>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</si>
  <si>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</si>
  <si>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</si>
  <si>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</si>
  <si>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</si>
  <si>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</si>
  <si>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</si>
  <si>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</si>
  <si>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</si>
  <si>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</si>
  <si>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</si>
  <si>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</si>
  <si>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</si>
  <si>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</si>
  <si>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</si>
  <si>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</si>
  <si>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</si>
  <si>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</si>
  <si>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</si>
  <si>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</si>
  <si>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</si>
  <si>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</si>
  <si>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</si>
  <si>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</si>
  <si>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</si>
  <si>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</si>
  <si>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</si>
  <si>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</si>
  <si>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</si>
  <si>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</si>
  <si>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</si>
  <si>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</si>
  <si>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</si>
  <si>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</si>
  <si>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</si>
  <si>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</si>
  <si>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</si>
  <si>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</si>
  <si>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</si>
  <si>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</si>
  <si>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</si>
  <si>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</si>
  <si>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</si>
  <si>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</si>
  <si>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</si>
  <si>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</si>
  <si>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</si>
  <si>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</si>
  <si>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</si>
  <si>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</si>
  <si>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</si>
  <si>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</si>
  <si>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</si>
  <si>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</si>
  <si>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</si>
  <si>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</si>
  <si>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</si>
  <si>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</si>
  <si>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</si>
  <si>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</si>
  <si>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</si>
  <si>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</si>
  <si>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</si>
  <si>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</si>
  <si>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</si>
  <si>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</si>
  <si>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</si>
  <si>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</si>
  <si>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</si>
  <si>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</si>
  <si>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</si>
  <si>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</si>
  <si>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</si>
  <si>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</si>
  <si>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</si>
  <si>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</si>
  <si>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</si>
  <si>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</si>
  <si>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</si>
  <si>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</si>
  <si>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</si>
  <si>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</si>
  <si>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</si>
  <si>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</si>
  <si>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</si>
  <si>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</si>
  <si>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</si>
  <si>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</si>
  <si>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</si>
  <si>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</si>
  <si>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</si>
  <si>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</si>
  <si>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</si>
  <si>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</si>
  <si>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</si>
  <si>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</si>
  <si>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</si>
  <si>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</si>
  <si>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</si>
  <si>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</si>
  <si>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</si>
  <si>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</si>
  <si>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</si>
  <si>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</si>
  <si>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</si>
  <si>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</si>
  <si>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</si>
  <si>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</si>
  <si>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</si>
  <si>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</si>
  <si>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</si>
  <si>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</si>
  <si>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</si>
  <si>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</si>
  <si>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</si>
  <si>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</si>
  <si>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</si>
  <si>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</si>
  <si>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</si>
  <si>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</si>
  <si>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</si>
  <si>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</si>
  <si>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</si>
  <si>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</si>
  <si>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</si>
  <si>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</si>
  <si>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</si>
  <si>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</si>
  <si>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</si>
  <si>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</si>
  <si>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</si>
  <si>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</si>
  <si>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</si>
  <si>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</si>
  <si>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</si>
  <si>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</si>
  <si>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</si>
  <si>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</si>
  <si>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</si>
  <si>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</si>
  <si>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</si>
  <si>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</si>
  <si>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</si>
  <si>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</si>
  <si>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</si>
  <si>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</si>
  <si>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</si>
  <si>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</si>
  <si>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</si>
  <si>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</si>
  <si>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</si>
  <si>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</si>
  <si>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</si>
  <si>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</si>
  <si>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</si>
  <si>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</si>
  <si>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</si>
  <si>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</si>
  <si>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</si>
  <si>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</si>
  <si>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</si>
  <si>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</si>
  <si>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</si>
  <si>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</si>
  <si>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</si>
  <si>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</si>
  <si>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</si>
  <si>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</si>
  <si>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</si>
  <si>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</si>
  <si>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</si>
  <si>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</si>
  <si>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</si>
  <si>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</si>
  <si>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</si>
  <si>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</si>
  <si>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</si>
  <si>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</si>
  <si>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</si>
  <si>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</si>
  <si>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</si>
  <si>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</si>
  <si>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</si>
  <si>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</si>
  <si>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</si>
  <si>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</si>
  <si>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</si>
  <si>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</si>
  <si>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</si>
  <si>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</si>
  <si>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</si>
  <si>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</si>
  <si>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</si>
  <si>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</si>
  <si>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</si>
  <si>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</si>
  <si>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</si>
  <si>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</si>
  <si>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</si>
  <si>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</si>
  <si>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</si>
  <si>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</si>
  <si>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</si>
  <si>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</si>
  <si>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</si>
  <si>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</si>
  <si>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</si>
  <si>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</si>
  <si>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</si>
  <si>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</si>
  <si>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</si>
  <si>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</si>
  <si>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</si>
  <si>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</si>
  <si>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</si>
  <si>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</si>
  <si>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</si>
  <si>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</si>
  <si>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</si>
  <si>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</si>
  <si>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</si>
  <si>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</si>
  <si>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</si>
  <si>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</si>
  <si>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</si>
  <si>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</si>
  <si>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</si>
  <si>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</si>
  <si>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</si>
  <si>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</si>
  <si>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</si>
  <si>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</si>
  <si>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</si>
  <si>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</si>
  <si>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</si>
  <si>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</si>
  <si>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</si>
  <si>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</si>
  <si>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</si>
  <si>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</si>
  <si>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</si>
  <si>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</si>
  <si>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</si>
  <si>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</si>
  <si>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</si>
  <si>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</si>
  <si>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</si>
  <si>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</si>
  <si>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</si>
  <si>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</si>
  <si>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</si>
  <si>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</si>
  <si>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</si>
  <si>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</si>
  <si>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</si>
  <si>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</si>
  <si>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</si>
  <si>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</si>
  <si>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</si>
  <si>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</si>
  <si>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</si>
  <si>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</si>
  <si>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</si>
  <si>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</si>
  <si>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</si>
  <si>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</si>
  <si>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</si>
  <si>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</si>
  <si>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</si>
  <si>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</si>
  <si>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</si>
  <si>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</si>
  <si>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</si>
  <si>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</si>
  <si>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</si>
  <si>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</si>
  <si>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</si>
  <si>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</si>
  <si>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</si>
  <si>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</si>
  <si>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</si>
  <si>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</si>
  <si>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</si>
  <si>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</si>
  <si>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</si>
  <si>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</si>
  <si>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</si>
  <si>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</si>
  <si>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</si>
  <si>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</si>
  <si>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</si>
  <si>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</si>
  <si>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</si>
  <si>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</si>
  <si>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</si>
  <si>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</si>
  <si>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</si>
  <si>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</si>
  <si>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</si>
  <si>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</si>
  <si>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</si>
  <si>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</si>
  <si>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</si>
  <si>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</si>
  <si>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</si>
  <si>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</si>
  <si>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</si>
  <si>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</si>
  <si>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</si>
  <si>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</si>
  <si>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</si>
  <si>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</si>
  <si>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</si>
  <si>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</si>
  <si>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</si>
  <si>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</si>
  <si>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</si>
  <si>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</si>
  <si>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</si>
  <si>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</si>
  <si>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</si>
  <si>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</si>
  <si>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</si>
  <si>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</si>
  <si>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</si>
  <si>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</si>
  <si>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</si>
  <si>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</si>
  <si>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</si>
  <si>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</si>
  <si>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</si>
  <si>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</si>
  <si>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</si>
  <si>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</si>
  <si>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</si>
  <si>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</si>
  <si>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</si>
  <si>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</si>
  <si>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</si>
  <si>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</si>
  <si>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</si>
  <si>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</si>
  <si>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</si>
  <si>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</si>
  <si>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</si>
  <si>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</si>
  <si>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</si>
  <si>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</si>
  <si>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</si>
  <si>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</si>
  <si>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</si>
  <si>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</si>
  <si>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</si>
  <si>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</si>
  <si>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</si>
  <si>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</si>
  <si>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</si>
  <si>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</si>
  <si>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</si>
  <si>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</si>
  <si>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</si>
  <si>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</si>
  <si>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</si>
  <si>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</si>
  <si>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</si>
  <si>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</si>
  <si>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</si>
  <si>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</si>
  <si>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</si>
  <si>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</si>
  <si>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</si>
  <si>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</si>
  <si>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</si>
  <si>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</si>
  <si>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</si>
  <si>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</si>
  <si>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</si>
  <si>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</si>
  <si>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</si>
  <si>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</si>
  <si>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</si>
  <si>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</si>
  <si>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</si>
  <si>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</si>
  <si>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</si>
  <si>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</si>
  <si>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</si>
  <si>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</si>
  <si>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</si>
  <si>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</si>
  <si>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</si>
  <si>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</si>
  <si>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</si>
  <si>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</si>
  <si>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</si>
  <si>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</si>
  <si>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</si>
  <si>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</si>
  <si>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</si>
  <si>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</si>
  <si>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</si>
  <si>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</si>
  <si>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</si>
  <si>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</si>
  <si>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</si>
  <si>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</si>
  <si>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</si>
  <si>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</si>
  <si>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</si>
  <si>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</si>
  <si>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</si>
  <si>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</si>
  <si>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</si>
  <si>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</si>
  <si>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</si>
  <si>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</si>
  <si>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</si>
  <si>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</si>
  <si>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</si>
  <si>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</si>
  <si>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</si>
  <si>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</si>
  <si>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</si>
  <si>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</si>
  <si>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</si>
  <si>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</si>
  <si>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</si>
  <si>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</si>
  <si>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</si>
  <si>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</si>
  <si>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</si>
  <si>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</si>
  <si>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</si>
  <si>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</si>
  <si>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</si>
  <si>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</si>
  <si>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</si>
  <si>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</si>
  <si>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</si>
  <si>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</si>
  <si>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</si>
  <si>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</si>
  <si>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</si>
  <si>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</si>
  <si>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</si>
  <si>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</si>
  <si>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</si>
  <si>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</si>
  <si>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</si>
  <si>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</si>
  <si>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</si>
  <si>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</si>
  <si>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</si>
  <si>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</si>
  <si>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</si>
  <si>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</si>
  <si>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</si>
  <si>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</si>
  <si>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</si>
  <si>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</si>
  <si>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</si>
  <si>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</si>
  <si>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</si>
  <si>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</si>
  <si>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</si>
  <si>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</si>
  <si>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</si>
  <si>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</si>
  <si>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</si>
  <si>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</si>
  <si>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</si>
  <si>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</si>
  <si>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</si>
  <si>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</si>
  <si>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</si>
  <si>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</si>
  <si>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</si>
  <si>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</si>
  <si>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</si>
  <si>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</si>
  <si>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</si>
  <si>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</si>
  <si>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</si>
  <si>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</si>
  <si>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</si>
  <si>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</si>
  <si>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</si>
  <si>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</si>
  <si>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</si>
  <si>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</si>
  <si>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</si>
  <si>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</si>
  <si>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</si>
  <si>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</si>
  <si>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</si>
  <si>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</si>
  <si>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</si>
  <si>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</si>
  <si>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</si>
  <si>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</si>
  <si>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</si>
  <si>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</si>
  <si>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</si>
  <si>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</si>
  <si>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</si>
  <si>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</si>
  <si>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</si>
  <si>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</si>
  <si>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</si>
  <si>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</si>
  <si>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</si>
  <si>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</si>
  <si>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</si>
  <si>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</si>
  <si>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</si>
  <si>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</si>
  <si>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</si>
  <si>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</si>
  <si>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</si>
  <si>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</si>
  <si>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</si>
  <si>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</si>
  <si>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</si>
  <si>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</si>
  <si>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</si>
  <si>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</si>
  <si>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</si>
  <si>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</si>
  <si>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</si>
  <si>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</si>
  <si>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</si>
  <si>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</si>
  <si>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</si>
  <si>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</si>
  <si>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</si>
  <si>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</si>
  <si>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</si>
  <si>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</si>
  <si>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</si>
  <si>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</si>
  <si>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</si>
  <si>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</si>
  <si>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</si>
  <si>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</si>
  <si>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</si>
  <si>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</si>
  <si>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</si>
  <si>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</si>
  <si>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</si>
  <si>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</si>
  <si>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</si>
  <si>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</si>
  <si>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</si>
  <si>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</si>
  <si>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</si>
  <si>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</si>
  <si>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</si>
  <si>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</si>
  <si>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</si>
  <si>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</si>
  <si>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</si>
  <si>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</si>
  <si>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</si>
  <si>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</si>
  <si>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</si>
  <si>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</si>
  <si>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</si>
  <si>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</si>
  <si>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</si>
  <si>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</si>
  <si>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</si>
  <si>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</si>
  <si>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</si>
  <si>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</si>
  <si>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</si>
  <si>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</si>
  <si>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</si>
  <si>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</si>
  <si>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</si>
  <si>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</si>
  <si>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</si>
  <si>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</si>
  <si>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</si>
  <si>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</si>
  <si>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</si>
  <si>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</si>
  <si>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</si>
  <si>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</si>
  <si>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</si>
  <si>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</si>
  <si>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</si>
  <si>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</si>
  <si>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</si>
  <si>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</si>
  <si>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</si>
  <si>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</si>
  <si>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</si>
  <si>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</si>
  <si>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</si>
  <si>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</si>
  <si>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</si>
  <si>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</si>
  <si>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</si>
  <si>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</si>
  <si>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</si>
  <si>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</si>
  <si>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</si>
  <si>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</si>
  <si>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</si>
  <si>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</si>
  <si>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</si>
  <si>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</si>
  <si>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</si>
  <si>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</si>
  <si>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</si>
  <si>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</si>
  <si>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</si>
  <si>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</si>
  <si>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</si>
  <si>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</si>
  <si>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</si>
  <si>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</si>
  <si>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</si>
  <si>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</si>
  <si>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</si>
  <si>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</si>
  <si>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</si>
  <si>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</si>
  <si>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</si>
  <si>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</si>
  <si>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</si>
  <si>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</si>
  <si>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</si>
  <si>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</si>
  <si>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</si>
  <si>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</si>
  <si>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</si>
  <si>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</si>
  <si>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</si>
  <si>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</si>
  <si>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</si>
  <si>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</si>
  <si>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</si>
  <si>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</si>
  <si>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</si>
  <si>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</si>
  <si>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</si>
  <si>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</si>
  <si>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</si>
  <si>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</si>
  <si>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</si>
  <si>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</si>
  <si>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</si>
  <si>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</si>
  <si>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</si>
  <si>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</si>
  <si>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</si>
  <si>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</si>
  <si>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</si>
  <si>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</si>
  <si>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</si>
  <si>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</si>
  <si>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</si>
  <si>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</si>
  <si>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</si>
  <si>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</si>
  <si>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</si>
  <si>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</si>
  <si>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</si>
  <si>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</si>
  <si>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</si>
  <si>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</si>
  <si>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</si>
  <si>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</si>
  <si>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</si>
  <si>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</si>
  <si>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</si>
  <si>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</si>
  <si>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</si>
  <si>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</si>
  <si>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</si>
  <si>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</si>
  <si>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</si>
  <si>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</si>
  <si>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</si>
  <si>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</si>
  <si>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</si>
  <si>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</si>
  <si>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</si>
  <si>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</si>
  <si>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</si>
  <si>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</si>
  <si>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</si>
  <si>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</si>
  <si>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</si>
  <si>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</si>
  <si>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</si>
  <si>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</si>
  <si>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</si>
  <si>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</si>
  <si>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</si>
  <si>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</si>
  <si>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</si>
  <si>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</si>
  <si>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</si>
  <si>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</si>
  <si>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</si>
  <si>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</si>
  <si>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</si>
  <si>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</si>
  <si>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</si>
  <si>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</si>
  <si>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</si>
  <si>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</si>
  <si>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</si>
  <si>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</si>
  <si>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</si>
  <si>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</si>
  <si>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</si>
  <si>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</si>
  <si>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</si>
  <si>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</si>
  <si>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</si>
  <si>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</si>
  <si>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</si>
  <si>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</si>
  <si>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</si>
  <si>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</si>
  <si>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</si>
  <si>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</si>
  <si>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</si>
  <si>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</si>
  <si>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</si>
  <si>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</si>
  <si>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</si>
  <si>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</si>
  <si>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</si>
  <si>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</si>
  <si>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</si>
  <si>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</si>
  <si>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</si>
  <si>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</si>
  <si>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</si>
  <si>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</si>
  <si>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</si>
  <si>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</si>
  <si>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</si>
  <si>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</si>
  <si>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</si>
  <si>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</si>
  <si>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</si>
  <si>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</si>
  <si>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</si>
  <si>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</si>
  <si>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</si>
  <si>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</si>
  <si>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</si>
  <si>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</si>
  <si>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</si>
  <si>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</si>
  <si>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</si>
  <si>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</si>
  <si>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</si>
  <si>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</si>
  <si>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</si>
  <si>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</si>
  <si>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</si>
  <si>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</si>
  <si>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</si>
  <si>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</si>
  <si>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</si>
  <si>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</si>
  <si>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</si>
  <si>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</si>
  <si>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</si>
  <si>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</si>
  <si>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</si>
  <si>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</si>
  <si>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</si>
  <si>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</si>
  <si>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</si>
  <si>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</si>
  <si>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</si>
  <si>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</si>
  <si>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</si>
  <si>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</si>
  <si>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</si>
  <si>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</si>
  <si>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</si>
  <si>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</si>
  <si>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</si>
  <si>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</si>
  <si>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</si>
  <si>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</si>
  <si>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</si>
  <si>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</si>
  <si>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</si>
  <si>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</si>
  <si>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</si>
  <si>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</si>
  <si>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</si>
  <si>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</si>
  <si>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</si>
  <si>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</si>
  <si>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</si>
  <si>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</si>
  <si>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</si>
  <si>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</si>
  <si>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</si>
  <si>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</si>
  <si>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</si>
  <si>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</si>
  <si>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</si>
  <si>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</si>
  <si>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</si>
  <si>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</si>
  <si>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</si>
  <si>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</si>
  <si>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</si>
  <si>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</si>
  <si>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</si>
  <si>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</si>
  <si>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</si>
  <si>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</si>
  <si>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</si>
  <si>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</si>
  <si>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</si>
  <si>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</si>
  <si>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</si>
  <si>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</si>
  <si>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</si>
  <si>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</si>
  <si>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</si>
  <si>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</si>
  <si>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</si>
  <si>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</si>
  <si>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</si>
  <si>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</si>
  <si>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</si>
  <si>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</si>
  <si>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</si>
  <si>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</si>
  <si>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</si>
  <si>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</si>
  <si>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</si>
  <si>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</si>
  <si>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</si>
  <si>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</si>
  <si>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</si>
  <si>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</si>
  <si>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</si>
  <si>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</si>
  <si>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</si>
  <si>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</si>
  <si>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</si>
  <si>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</si>
  <si>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</si>
  <si>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</si>
  <si>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</si>
  <si>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</si>
  <si>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</si>
  <si>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</si>
  <si>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</si>
  <si>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</si>
  <si>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</si>
  <si>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</si>
  <si>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</si>
  <si>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</si>
  <si>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</si>
  <si>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</si>
  <si>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</si>
  <si>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</si>
  <si>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</si>
  <si>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</si>
  <si>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</si>
  <si>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</si>
  <si>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</si>
  <si>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</si>
  <si>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</si>
  <si>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</si>
  <si>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</si>
  <si>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</si>
  <si>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</si>
  <si>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</si>
  <si>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</si>
  <si>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</si>
  <si>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</si>
  <si>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</si>
  <si>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</si>
  <si>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</si>
  <si>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</si>
  <si>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</si>
  <si>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</si>
  <si>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</si>
  <si>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</si>
  <si>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</si>
  <si>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</si>
  <si>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</si>
  <si>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</si>
  <si>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</si>
  <si>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</si>
  <si>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</si>
  <si>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</si>
  <si>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</si>
  <si>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</si>
  <si>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</si>
  <si>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</si>
  <si>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</si>
  <si>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</si>
  <si>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</si>
  <si>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</si>
  <si>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</si>
  <si>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</si>
  <si>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</si>
  <si>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</si>
  <si>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</si>
  <si>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</si>
  <si>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</si>
  <si>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</si>
  <si>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</si>
  <si>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</si>
  <si>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</si>
  <si>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</si>
  <si>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</si>
  <si>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</si>
  <si>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</si>
  <si>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</si>
  <si>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</si>
  <si>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</si>
  <si>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</si>
  <si>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</si>
  <si>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</si>
  <si>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</si>
  <si>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</si>
  <si>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</si>
  <si>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</si>
  <si>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</si>
  <si>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</si>
  <si>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</si>
  <si>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</si>
  <si>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</si>
  <si>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</si>
  <si>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</si>
  <si>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</si>
  <si>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</si>
  <si>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</si>
  <si>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</si>
  <si>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</si>
  <si>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</si>
  <si>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</si>
  <si>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</si>
  <si>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</si>
  <si>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</si>
  <si>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</si>
  <si>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</si>
  <si>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</si>
  <si>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</si>
  <si>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</si>
  <si>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</si>
  <si>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</si>
  <si>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</si>
  <si>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</si>
  <si>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</si>
  <si>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</si>
  <si>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</si>
  <si>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</si>
  <si>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</si>
  <si>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</si>
  <si>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</si>
  <si>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</si>
  <si>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</si>
  <si>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</si>
  <si>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</si>
  <si>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</si>
  <si>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</si>
  <si>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</si>
  <si>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</si>
  <si>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</si>
  <si>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</si>
  <si>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</si>
  <si>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</si>
  <si>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</si>
  <si>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</si>
  <si>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</si>
  <si>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</si>
  <si>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</si>
  <si>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</si>
  <si>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</si>
  <si>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</si>
  <si>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</si>
  <si>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</si>
  <si>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</si>
  <si>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</si>
  <si>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</si>
  <si>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</si>
  <si>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</si>
  <si>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</si>
  <si>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</si>
  <si>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</si>
  <si>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</si>
  <si>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</si>
  <si>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</si>
  <si>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</si>
  <si>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</si>
  <si>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</si>
  <si>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</si>
  <si>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</si>
  <si>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</si>
  <si>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</si>
  <si>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</si>
  <si>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</si>
  <si>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</si>
  <si>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</si>
  <si>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</si>
  <si>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</si>
  <si>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</si>
  <si>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</si>
  <si>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</si>
  <si>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</si>
  <si>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</si>
  <si>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</si>
  <si>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</si>
  <si>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</si>
  <si>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</si>
  <si>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</si>
  <si>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</si>
  <si>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</si>
  <si>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</si>
  <si>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</si>
  <si>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</si>
  <si>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</si>
  <si>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</si>
  <si>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</si>
  <si>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</si>
  <si>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</si>
  <si>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</si>
  <si>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</si>
  <si>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</si>
  <si>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</si>
  <si>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</si>
  <si>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</si>
  <si>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</si>
  <si>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</si>
  <si>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</si>
  <si>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</si>
  <si>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</si>
  <si>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</si>
  <si>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</si>
  <si>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</si>
  <si>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</si>
  <si>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</si>
  <si>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</si>
  <si>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</si>
  <si>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</si>
  <si>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</si>
  <si>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</si>
  <si>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</si>
  <si>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</si>
  <si>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</si>
  <si>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</si>
  <si>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</si>
  <si>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</si>
  <si>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</si>
  <si>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</si>
  <si>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</si>
  <si>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</si>
  <si>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</si>
  <si>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</si>
  <si>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</si>
  <si>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</si>
  <si>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</si>
  <si>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</si>
  <si>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</si>
  <si>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</si>
  <si>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</si>
  <si>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</si>
  <si>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</si>
  <si>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</si>
  <si>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</si>
  <si>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</si>
  <si>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</si>
  <si>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</si>
  <si>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</si>
  <si>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</si>
  <si>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</si>
  <si>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</si>
  <si>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</si>
  <si>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</si>
  <si>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</si>
  <si>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</si>
  <si>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</si>
  <si>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</si>
  <si>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</si>
  <si>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</si>
  <si>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</si>
  <si>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</si>
  <si>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</si>
  <si>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</si>
  <si>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</si>
  <si>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</si>
  <si>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</si>
  <si>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</si>
  <si>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</si>
  <si>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</si>
  <si>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</si>
  <si>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</si>
  <si>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</si>
  <si>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</si>
  <si>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</si>
  <si>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</si>
  <si>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</si>
  <si>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</si>
  <si>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</si>
  <si>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</si>
  <si>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</si>
  <si>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</si>
  <si>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</si>
  <si>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</si>
  <si>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</si>
  <si>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</si>
  <si>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</si>
  <si>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</si>
  <si>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</si>
  <si>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</si>
  <si>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</si>
  <si>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</si>
  <si>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</si>
  <si>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</si>
  <si>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</si>
  <si>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</si>
  <si>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</si>
  <si>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</si>
  <si>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</si>
  <si>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</si>
  <si>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</si>
  <si>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</si>
  <si>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</si>
  <si>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</si>
  <si>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</si>
  <si>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</si>
  <si>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</si>
  <si>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</si>
  <si>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</si>
  <si>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</si>
  <si>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</si>
  <si>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</si>
  <si>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</si>
  <si>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</si>
  <si>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</si>
  <si>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</si>
  <si>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</si>
  <si>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</si>
  <si>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</si>
  <si>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</si>
  <si>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</si>
  <si>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</si>
  <si>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</si>
  <si>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</si>
  <si>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</si>
  <si>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</si>
  <si>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</si>
  <si>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</si>
  <si>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</si>
  <si>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</si>
  <si>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</si>
  <si>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</si>
  <si>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</si>
  <si>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</si>
  <si>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</si>
  <si>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</si>
  <si>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</si>
  <si>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</si>
  <si>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</si>
  <si>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</si>
  <si>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</si>
  <si>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</si>
  <si>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</si>
  <si>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</si>
  <si>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</si>
  <si>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</si>
  <si>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</si>
  <si>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</si>
  <si>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</si>
  <si>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</si>
  <si>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</si>
  <si>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</si>
  <si>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</si>
  <si>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</si>
  <si>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</si>
  <si>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</si>
  <si>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</si>
  <si>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</si>
  <si>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</si>
  <si>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</si>
  <si>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</si>
  <si>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</si>
  <si>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</si>
  <si>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</si>
  <si>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</si>
  <si>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</si>
  <si>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</si>
  <si>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</si>
  <si>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</si>
  <si>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</si>
  <si>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</si>
  <si>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</si>
  <si>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</si>
  <si>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</si>
  <si>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</si>
  <si>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</si>
  <si>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</si>
  <si>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</si>
  <si>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</si>
  <si>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</si>
  <si>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</si>
  <si>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</si>
  <si>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</si>
  <si>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</si>
  <si>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</si>
  <si>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</si>
  <si>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</si>
  <si>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</si>
  <si>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</si>
  <si>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</si>
  <si>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</si>
  <si>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</si>
  <si>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</si>
  <si>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</si>
  <si>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</si>
  <si>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</si>
  <si>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</si>
  <si>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</si>
  <si>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</si>
  <si>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</si>
  <si>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</si>
  <si>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</si>
  <si>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</si>
  <si>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</si>
  <si>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</si>
  <si>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</si>
  <si>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</si>
  <si>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</si>
  <si>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</si>
  <si>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</si>
  <si>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</si>
  <si>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</si>
  <si>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</si>
  <si>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</si>
  <si>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</si>
  <si>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</si>
  <si>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</si>
  <si>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</si>
  <si>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</si>
  <si>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</si>
  <si>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</si>
  <si>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</si>
  <si>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</si>
  <si>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</si>
  <si>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</si>
  <si>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</si>
  <si>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</si>
  <si>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</si>
  <si>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</si>
  <si>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</si>
  <si>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</si>
  <si>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</si>
  <si>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</si>
  <si>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</si>
  <si>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</si>
  <si>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</si>
  <si>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</si>
  <si>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</si>
  <si>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</si>
  <si>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</si>
  <si>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</si>
  <si>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</si>
  <si>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</si>
  <si>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</si>
  <si>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</si>
  <si>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</si>
  <si>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</si>
  <si>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</si>
  <si>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</si>
  <si>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</si>
  <si>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</si>
  <si>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</si>
  <si>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</si>
  <si>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</si>
  <si>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</si>
  <si>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</si>
  <si>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</si>
  <si>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</si>
  <si>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</si>
  <si>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</si>
  <si>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</si>
  <si>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</si>
  <si>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</si>
  <si>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</si>
  <si>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</si>
  <si>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</si>
  <si>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</si>
  <si>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</si>
  <si>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</si>
  <si>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</si>
  <si>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</si>
  <si>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</si>
  <si>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</si>
  <si>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</si>
  <si>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</si>
  <si>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</si>
  <si>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</si>
  <si>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</si>
  <si>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</si>
  <si>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</si>
  <si>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</si>
  <si>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</si>
  <si>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</si>
  <si>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</si>
  <si>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</si>
  <si>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</si>
  <si>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</si>
  <si>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</si>
  <si>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</si>
  <si>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</si>
  <si>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</si>
  <si>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</si>
  <si>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</si>
  <si>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</si>
  <si>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</si>
  <si>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</si>
  <si>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</si>
  <si>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</si>
  <si>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</si>
  <si>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</si>
  <si>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</si>
  <si>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</si>
  <si>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</si>
  <si>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</si>
  <si>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</si>
  <si>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</si>
  <si>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</si>
  <si>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</si>
  <si>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</si>
  <si>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</si>
  <si>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</si>
  <si>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</si>
  <si>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</si>
  <si>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</si>
  <si>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</si>
  <si>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</si>
  <si>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</si>
  <si>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</si>
  <si>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</si>
  <si>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</si>
  <si>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</si>
  <si>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</si>
  <si>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</si>
  <si>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</si>
  <si>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</si>
  <si>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</si>
  <si>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</si>
  <si>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</si>
  <si>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</si>
  <si>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</si>
  <si>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</si>
  <si>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</si>
  <si>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</si>
  <si>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</si>
  <si>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</si>
  <si>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</si>
  <si>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</si>
  <si>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</si>
  <si>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</si>
  <si>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</si>
  <si>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</si>
  <si>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</si>
  <si>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</si>
  <si>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</si>
  <si>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</si>
  <si>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</si>
  <si>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</si>
  <si>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</si>
  <si>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</si>
  <si>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</si>
  <si>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</si>
  <si>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</si>
  <si>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</si>
  <si>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</si>
  <si>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</si>
  <si>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</si>
  <si>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</si>
  <si>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</si>
  <si>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</si>
  <si>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</si>
  <si>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</si>
  <si>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</si>
  <si>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</si>
  <si>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</si>
  <si>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</si>
  <si>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</si>
  <si>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</si>
  <si>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</si>
  <si>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</si>
  <si>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</si>
  <si>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</si>
  <si>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</si>
  <si>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</si>
  <si>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</si>
  <si>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</si>
  <si>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</si>
  <si>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</si>
  <si>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</si>
  <si>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</si>
  <si>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</si>
  <si>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</si>
  <si>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</si>
  <si>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</si>
  <si>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</si>
  <si>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</si>
  <si>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</si>
  <si>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</si>
  <si>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</si>
  <si>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</si>
  <si>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</si>
  <si>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</si>
  <si>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</si>
  <si>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</si>
  <si>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</si>
  <si>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</si>
  <si>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</si>
  <si>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</si>
  <si>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</si>
  <si>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</si>
  <si>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</si>
  <si>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</si>
  <si>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</si>
  <si>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</si>
  <si>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</si>
  <si>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</si>
  <si>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</si>
  <si>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</si>
  <si>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</si>
  <si>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</si>
  <si>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</si>
  <si>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</si>
  <si>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</si>
  <si>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</si>
  <si>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</si>
  <si>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</si>
  <si>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</si>
  <si>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</si>
  <si>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</si>
  <si>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</si>
  <si>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</si>
  <si>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</si>
  <si>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</si>
  <si>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</si>
  <si>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</si>
  <si>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</si>
  <si>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</si>
  <si>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</si>
  <si>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</si>
  <si>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</si>
  <si>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</si>
  <si>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</si>
  <si>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</si>
  <si>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</si>
  <si>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</si>
  <si>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</si>
  <si>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</si>
  <si>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</si>
  <si>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</si>
  <si>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</si>
  <si>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</si>
  <si>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</si>
  <si>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</si>
  <si>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</si>
  <si>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</si>
  <si>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</si>
  <si>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</si>
  <si>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</si>
  <si>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</si>
  <si>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</si>
  <si>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</si>
  <si>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</si>
  <si>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</si>
  <si>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</si>
  <si>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</si>
  <si>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</si>
  <si>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</si>
  <si>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</si>
  <si>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</si>
  <si>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</si>
  <si>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</si>
  <si>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</si>
  <si>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</si>
  <si>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</si>
  <si>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</si>
  <si>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</si>
  <si>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</si>
  <si>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</si>
  <si>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</si>
  <si>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</si>
  <si>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</si>
  <si>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</si>
  <si>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</si>
  <si>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</si>
  <si>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</si>
  <si>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</si>
  <si>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</si>
  <si>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</si>
  <si>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</si>
  <si>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</si>
  <si>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</si>
  <si>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</si>
  <si>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</si>
  <si>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</si>
  <si>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</si>
  <si>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</si>
  <si>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</si>
  <si>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</si>
  <si>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</si>
  <si>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</si>
  <si>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</si>
  <si>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</si>
  <si>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</si>
  <si>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</si>
  <si>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</si>
  <si>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</si>
  <si>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</si>
  <si>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</si>
  <si>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</si>
  <si>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</si>
  <si>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</si>
  <si>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</si>
  <si>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</si>
  <si>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</si>
  <si>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</si>
  <si>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</si>
  <si>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</si>
  <si>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</si>
  <si>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</si>
  <si>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</si>
  <si>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</si>
  <si>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</si>
  <si>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</si>
  <si>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</si>
  <si>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</si>
  <si>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</si>
  <si>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</si>
  <si>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</si>
  <si>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</si>
  <si>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</si>
  <si>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</si>
  <si>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</si>
  <si>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</si>
  <si>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</si>
  <si>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</si>
  <si>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</si>
  <si>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</si>
  <si>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</si>
  <si>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</si>
  <si>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</si>
  <si>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</si>
  <si>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</si>
  <si>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</si>
  <si>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</si>
  <si>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</si>
  <si>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</si>
  <si>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</si>
  <si>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</si>
  <si>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</si>
  <si>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</si>
  <si>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</si>
  <si>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</si>
  <si>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</si>
  <si>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</si>
  <si>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</si>
  <si>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</si>
  <si>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</si>
  <si>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</si>
  <si>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</si>
  <si>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</si>
  <si>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</si>
  <si>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</si>
  <si>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</si>
  <si>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</si>
  <si>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</si>
  <si>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</si>
  <si>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</si>
  <si>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</si>
  <si>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</si>
  <si>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</si>
  <si>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</si>
  <si>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</si>
  <si>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</si>
  <si>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</si>
  <si>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</si>
  <si>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</si>
  <si>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</si>
  <si>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</si>
  <si>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</si>
  <si>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</si>
  <si>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</si>
  <si>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</si>
  <si>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</si>
  <si>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</si>
  <si>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</si>
  <si>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</si>
  <si>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</si>
  <si>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</si>
  <si>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</si>
  <si>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</si>
  <si>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</si>
  <si>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</si>
  <si>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</si>
  <si>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</si>
  <si>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</si>
  <si>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</si>
  <si>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</si>
  <si>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</si>
  <si>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</si>
  <si>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</si>
  <si>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</si>
  <si>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</si>
  <si>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</si>
  <si>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</si>
  <si>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</si>
  <si>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</si>
  <si>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</si>
  <si>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</si>
  <si>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</si>
  <si>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</si>
  <si>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</si>
  <si>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</si>
  <si>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</si>
  <si>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</si>
  <si>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</si>
  <si>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</si>
  <si>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</si>
  <si>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</si>
  <si>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</si>
  <si>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</si>
  <si>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</si>
  <si>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</si>
  <si>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</si>
  <si>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</si>
  <si>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</si>
  <si>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</si>
  <si>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</si>
  <si>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</si>
  <si>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</si>
  <si>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</si>
  <si>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</si>
  <si>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</si>
  <si>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</si>
  <si>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</si>
  <si>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</si>
  <si>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</si>
  <si>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</si>
  <si>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</si>
  <si>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</si>
  <si>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</si>
  <si>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</si>
  <si>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</si>
  <si>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</si>
  <si>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</si>
  <si>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</si>
  <si>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</si>
  <si>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</si>
  <si>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</si>
  <si>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</si>
  <si>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</si>
  <si>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</si>
  <si>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</si>
  <si>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</si>
  <si>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</si>
  <si>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</si>
  <si>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</si>
  <si>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</si>
  <si>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</si>
  <si>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</si>
  <si>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</si>
  <si>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</si>
  <si>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</si>
  <si>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</si>
  <si>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</si>
  <si>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</si>
  <si>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</si>
  <si>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</si>
  <si>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</si>
  <si>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</si>
  <si>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</si>
  <si>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</si>
  <si>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</si>
  <si>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</si>
  <si>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</si>
  <si>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</si>
  <si>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</si>
  <si>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</si>
  <si>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</si>
  <si>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</si>
  <si>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</si>
  <si>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</si>
  <si>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</si>
  <si>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</si>
  <si>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</si>
  <si>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</si>
  <si>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</si>
  <si>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</si>
  <si>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</si>
  <si>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</si>
  <si>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</si>
  <si>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</si>
  <si>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</si>
  <si>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</si>
  <si>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</si>
  <si>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</si>
  <si>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</si>
  <si>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</si>
  <si>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</si>
  <si>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</si>
  <si>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</si>
  <si>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</si>
  <si>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</si>
  <si>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</si>
  <si>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</si>
  <si>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</si>
  <si>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</si>
  <si>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</si>
  <si>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</si>
  <si>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</si>
  <si>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</si>
  <si>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</si>
  <si>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</si>
  <si>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</si>
  <si>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</si>
  <si>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</si>
  <si>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</si>
  <si>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</si>
  <si>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</si>
  <si>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</si>
  <si>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</si>
  <si>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</si>
  <si>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</si>
  <si>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</si>
  <si>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</si>
  <si>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</si>
  <si>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</si>
  <si>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</si>
  <si>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</si>
  <si>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</si>
  <si>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</si>
  <si>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</si>
  <si>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</si>
  <si>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</si>
  <si>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</si>
  <si>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</si>
  <si>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</si>
  <si>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</si>
  <si>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</si>
  <si>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</si>
  <si>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</si>
  <si>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</si>
  <si>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</si>
  <si>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</si>
  <si>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</si>
  <si>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</si>
  <si>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</si>
  <si>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</si>
  <si>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</si>
  <si>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</si>
  <si>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</si>
  <si>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</si>
  <si>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</si>
  <si>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</si>
  <si>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</si>
  <si>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</si>
  <si>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</si>
  <si>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</si>
  <si>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</si>
  <si>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</si>
  <si>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</si>
  <si>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</si>
  <si>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</si>
  <si>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</si>
  <si>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</si>
  <si>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</si>
  <si>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</si>
  <si>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</si>
  <si>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</si>
  <si>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</si>
  <si>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</si>
  <si>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</si>
  <si>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</si>
  <si>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</si>
  <si>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</si>
  <si>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</si>
  <si>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</si>
  <si>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</si>
  <si>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</si>
  <si>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</si>
  <si>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</si>
  <si>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</si>
  <si>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</si>
  <si>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</si>
  <si>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</si>
  <si>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</si>
  <si>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</si>
  <si>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</si>
  <si>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</si>
  <si>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</si>
  <si>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</si>
  <si>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</si>
  <si>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</si>
  <si>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</si>
  <si>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</si>
  <si>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</si>
  <si>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</si>
  <si>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</si>
  <si>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</si>
  <si>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</si>
  <si>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</si>
  <si>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</si>
  <si>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</si>
  <si>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</si>
  <si>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</si>
  <si>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</si>
  <si>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</si>
  <si>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</si>
  <si>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</si>
  <si>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</si>
  <si>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</si>
  <si>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</si>
  <si>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</si>
  <si>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</si>
  <si>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</si>
  <si>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</si>
  <si>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</si>
  <si>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</si>
  <si>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</si>
  <si>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</si>
  <si>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</si>
  <si>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</si>
  <si>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</si>
  <si>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</si>
  <si>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</si>
  <si>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</si>
  <si>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</si>
  <si>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</si>
  <si>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</si>
  <si>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</si>
  <si>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</si>
  <si>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</si>
  <si>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</si>
  <si>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</si>
  <si>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</si>
  <si>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</si>
  <si>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</si>
  <si>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</si>
  <si>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</si>
  <si>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</si>
  <si>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</si>
  <si>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</si>
  <si>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</si>
  <si>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</si>
  <si>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</si>
  <si>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</si>
  <si>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</si>
  <si>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</si>
  <si>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</si>
  <si>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</si>
  <si>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</si>
  <si>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</si>
  <si>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</si>
  <si>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</si>
  <si>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</si>
  <si>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</si>
  <si>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</si>
  <si>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</si>
  <si>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</si>
  <si>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</si>
  <si>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</si>
  <si>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</si>
  <si>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</si>
  <si>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</si>
  <si>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</si>
  <si>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</si>
  <si>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</si>
  <si>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</si>
  <si>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</si>
  <si>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</si>
  <si>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</si>
  <si>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</si>
  <si>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</si>
  <si>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</si>
  <si>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</si>
  <si>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</si>
  <si>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</si>
  <si>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</si>
  <si>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</si>
  <si>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</si>
  <si>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</si>
  <si>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</si>
  <si>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</si>
  <si>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</si>
  <si>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</si>
  <si>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</si>
  <si>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</si>
  <si>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</si>
  <si>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</si>
  <si>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</si>
  <si>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</si>
  <si>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</si>
  <si>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</si>
  <si>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</si>
  <si>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</si>
  <si>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</si>
  <si>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</si>
  <si>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</si>
  <si>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</si>
  <si>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</si>
  <si>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</si>
  <si>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</si>
  <si>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</si>
  <si>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</si>
  <si>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</si>
  <si>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</si>
  <si>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</si>
  <si>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</si>
  <si>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</si>
  <si>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</si>
  <si>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</si>
  <si>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</si>
  <si>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</si>
  <si>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</si>
  <si>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</si>
  <si>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</si>
  <si>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</si>
  <si>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</si>
  <si>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</si>
  <si>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</si>
  <si>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</si>
  <si>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</si>
  <si>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</si>
  <si>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</si>
  <si>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</si>
  <si>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</si>
  <si>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</si>
  <si>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</si>
  <si>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</si>
  <si>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</si>
  <si>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</si>
  <si>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</si>
  <si>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</si>
  <si>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</si>
  <si>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</si>
  <si>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</si>
  <si>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</si>
  <si>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</si>
  <si>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</si>
  <si>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</si>
  <si>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</si>
  <si>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</si>
  <si>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</si>
  <si>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</si>
  <si>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</si>
  <si>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</si>
  <si>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</si>
  <si>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</si>
  <si>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</si>
  <si>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</si>
  <si>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</si>
  <si>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</si>
  <si>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</si>
  <si>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</si>
  <si>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</si>
  <si>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</si>
  <si>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</si>
  <si>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</si>
  <si>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</si>
  <si>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</si>
  <si>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</si>
  <si>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</si>
  <si>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</si>
  <si>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</si>
  <si>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</si>
  <si>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</si>
  <si>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</si>
  <si>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</si>
  <si>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</si>
  <si>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</si>
  <si>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</si>
  <si>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</si>
  <si>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</si>
  <si>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</si>
  <si>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</si>
  <si>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</si>
  <si>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</si>
  <si>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</si>
  <si>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</si>
  <si>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</si>
  <si>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</si>
  <si>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</si>
  <si>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</si>
  <si>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</si>
  <si>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</si>
  <si>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</si>
  <si>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</si>
  <si>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</si>
  <si>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</si>
  <si>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</si>
  <si>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</si>
  <si>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</si>
  <si>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</si>
  <si>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</si>
  <si>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</si>
  <si>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</si>
  <si>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</si>
  <si>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</si>
  <si>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</si>
  <si>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</si>
  <si>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</si>
  <si>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</si>
  <si>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</si>
  <si>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</si>
  <si>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</si>
  <si>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</si>
  <si>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</si>
  <si>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</si>
  <si>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</si>
  <si>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</si>
  <si>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</si>
  <si>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</si>
  <si>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</si>
  <si>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</si>
  <si>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</si>
  <si>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</si>
  <si>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</si>
  <si>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</si>
  <si>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</si>
  <si>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</si>
  <si>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</si>
  <si>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</si>
  <si>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</si>
  <si>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</si>
  <si>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</si>
  <si>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</si>
  <si>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</si>
  <si>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</si>
  <si>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</si>
  <si>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</si>
  <si>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</si>
  <si>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</si>
  <si>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</si>
  <si>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</si>
  <si>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</si>
  <si>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</si>
  <si>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</si>
  <si>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</si>
  <si>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</si>
  <si>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</si>
  <si>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</si>
  <si>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</si>
  <si>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</si>
  <si>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</si>
  <si>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</si>
  <si>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</si>
  <si>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</si>
  <si>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</si>
  <si>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</si>
  <si>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</si>
  <si>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</si>
  <si>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</si>
  <si>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</si>
  <si>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</si>
  <si>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</si>
  <si>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</si>
  <si>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</si>
  <si>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</si>
  <si>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</si>
  <si>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</si>
  <si>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</si>
  <si>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</si>
  <si>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</si>
  <si>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</si>
  <si>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</si>
  <si>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</si>
  <si>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</si>
  <si>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</si>
  <si>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</si>
  <si>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</si>
  <si>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</si>
  <si>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</si>
  <si>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</si>
  <si>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</si>
  <si>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</si>
  <si>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</si>
  <si>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</si>
  <si>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</si>
  <si>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</si>
  <si>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</si>
  <si>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</si>
  <si>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</si>
  <si>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</si>
  <si>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</si>
  <si>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</si>
  <si>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</si>
  <si>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</si>
  <si>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</si>
  <si>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</si>
  <si>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</si>
  <si>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</si>
  <si>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</si>
  <si>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</si>
  <si>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</si>
  <si>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</si>
  <si>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</si>
  <si>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</si>
  <si>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</si>
  <si>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</si>
  <si>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</si>
  <si>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</si>
  <si>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</si>
  <si>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</si>
  <si>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</si>
  <si>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</si>
  <si>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</si>
  <si>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</si>
  <si>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</si>
  <si>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</si>
  <si>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</si>
  <si>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</si>
  <si>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</si>
  <si>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</si>
  <si>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</si>
  <si>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</si>
  <si>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</si>
  <si>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</si>
  <si>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</si>
  <si>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</si>
  <si>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</si>
  <si>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</si>
  <si>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</si>
  <si>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</si>
  <si>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</si>
  <si>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</si>
  <si>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</si>
  <si>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</si>
  <si>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</si>
  <si>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</si>
  <si>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</si>
  <si>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</si>
  <si>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</si>
  <si>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</si>
  <si>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</si>
  <si>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</si>
  <si>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</si>
  <si>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</si>
  <si>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</si>
  <si>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</si>
  <si>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</si>
  <si>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</si>
  <si>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</si>
  <si>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</si>
  <si>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</si>
  <si>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</si>
  <si>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</si>
  <si>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</si>
  <si>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</si>
  <si>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</si>
  <si>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</si>
  <si>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</si>
  <si>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</si>
  <si>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</si>
  <si>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</si>
  <si>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</si>
  <si>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</si>
  <si>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</si>
  <si>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</si>
  <si>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</si>
  <si>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</si>
  <si>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</si>
  <si>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</si>
  <si>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</si>
  <si>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</si>
  <si>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</si>
  <si>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</si>
  <si>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</si>
  <si>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</si>
  <si>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</si>
  <si>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</si>
  <si>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</si>
  <si>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</si>
  <si>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</si>
  <si>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</si>
  <si>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</si>
  <si>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</si>
  <si>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</si>
  <si>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</si>
  <si>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</si>
  <si>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</si>
  <si>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</si>
  <si>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</si>
  <si>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</si>
  <si>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</si>
  <si>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</si>
  <si>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</si>
  <si>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</si>
  <si>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</si>
  <si>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</si>
  <si>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</si>
  <si>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</si>
  <si>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</si>
  <si>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</si>
  <si>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</si>
  <si>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</si>
  <si>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</si>
  <si>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</si>
  <si>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</si>
  <si>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</si>
  <si>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</si>
  <si>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</si>
  <si>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</si>
  <si>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</si>
  <si>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</si>
  <si>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</si>
  <si>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</si>
  <si>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</si>
  <si>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</si>
  <si>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</si>
  <si>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</si>
  <si>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</si>
  <si>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</si>
  <si>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</si>
  <si>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</si>
  <si>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</si>
  <si>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</si>
  <si>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</si>
  <si>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</si>
  <si>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</si>
  <si>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</si>
  <si>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</si>
  <si>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</si>
  <si>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</si>
  <si>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</si>
  <si>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</si>
  <si>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</si>
  <si>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</si>
  <si>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</si>
  <si>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</si>
  <si>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</si>
  <si>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</si>
  <si>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</si>
  <si>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</si>
  <si>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</si>
  <si>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</si>
  <si>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</si>
  <si>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</si>
  <si>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</si>
  <si>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</si>
  <si>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</si>
  <si>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</si>
  <si>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</si>
  <si>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</si>
  <si>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</si>
  <si>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</si>
  <si>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</si>
  <si>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</si>
  <si>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</si>
  <si>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</si>
  <si>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</si>
  <si>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</si>
  <si>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</si>
  <si>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</si>
  <si>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</si>
  <si>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</si>
  <si>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</si>
  <si>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</si>
  <si>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</si>
  <si>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</si>
  <si>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</si>
  <si>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</si>
  <si>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</si>
  <si>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</si>
  <si>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</si>
  <si>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</si>
  <si>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</si>
  <si>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</si>
  <si>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</si>
  <si>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</si>
  <si>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</si>
  <si>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</si>
  <si>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</si>
  <si>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</si>
  <si>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</si>
  <si>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</si>
  <si>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</si>
  <si>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</si>
  <si>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</si>
  <si>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</si>
  <si>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</si>
  <si>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</si>
  <si>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</si>
  <si>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</si>
  <si>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</si>
  <si>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</si>
  <si>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</si>
  <si>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</si>
  <si>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</si>
  <si>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</si>
  <si>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</si>
  <si>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</si>
  <si>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</si>
  <si>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</si>
  <si>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</si>
  <si>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</si>
  <si>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</si>
  <si>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</si>
  <si>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</si>
  <si>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</si>
  <si>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</si>
  <si>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</si>
  <si>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</si>
  <si>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</si>
  <si>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</si>
  <si>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</si>
  <si>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</si>
  <si>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</si>
  <si>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</si>
  <si>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</si>
  <si>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</si>
  <si>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</si>
  <si>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</si>
  <si>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</si>
  <si>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</si>
  <si>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</si>
  <si>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</si>
  <si>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</si>
  <si>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</si>
  <si>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</si>
  <si>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</si>
  <si>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</si>
  <si>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</si>
  <si>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</si>
  <si>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</si>
  <si>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</si>
  <si>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</si>
  <si>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</si>
  <si>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</si>
  <si>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</si>
  <si>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</si>
  <si>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</si>
  <si>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</si>
  <si>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</si>
  <si>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</si>
  <si>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</si>
  <si>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</si>
  <si>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</si>
  <si>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</si>
  <si>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</si>
  <si>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</si>
  <si>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</si>
  <si>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</si>
  <si>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</si>
  <si>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</si>
  <si>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</si>
  <si>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</si>
  <si>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</si>
  <si>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</si>
  <si>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</si>
  <si>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</si>
  <si>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</si>
  <si>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</si>
  <si>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</si>
  <si>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</si>
  <si>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</si>
  <si>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</si>
  <si>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</si>
  <si>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</si>
  <si>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</si>
  <si>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</si>
  <si>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</si>
  <si>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</si>
  <si>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</si>
  <si>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</si>
  <si>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</si>
  <si>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</si>
  <si>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</si>
  <si>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</si>
  <si>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</si>
  <si>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</si>
  <si>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</si>
  <si>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</si>
  <si>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</si>
  <si>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</si>
  <si>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</si>
  <si>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</si>
  <si>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</si>
  <si>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</si>
  <si>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</si>
  <si>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</si>
  <si>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</si>
  <si>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</si>
  <si>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</si>
  <si>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</si>
  <si>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</si>
  <si>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</si>
  <si>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</si>
  <si>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</si>
  <si>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</si>
  <si>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</si>
  <si>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</si>
  <si>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</si>
  <si>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</si>
  <si>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</si>
  <si>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</si>
  <si>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</si>
  <si>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</si>
  <si>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</si>
  <si>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</si>
  <si>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</si>
  <si>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</si>
  <si>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</si>
  <si>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</si>
  <si>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</si>
  <si>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</si>
  <si>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</si>
  <si>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</si>
  <si>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</si>
  <si>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</si>
  <si>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</si>
  <si>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</si>
  <si>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</si>
  <si>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</si>
  <si>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</si>
  <si>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</si>
  <si>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</si>
  <si>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</si>
  <si>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</si>
  <si>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</si>
  <si>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</si>
  <si>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</si>
  <si>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</si>
  <si>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</si>
  <si>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</si>
  <si>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</si>
  <si>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</si>
  <si>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</si>
  <si>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</si>
  <si>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</si>
  <si>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</si>
  <si>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</si>
  <si>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</si>
  <si>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</si>
  <si>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</si>
  <si>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</si>
  <si>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</si>
  <si>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</si>
  <si>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</si>
  <si>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</si>
  <si>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</si>
  <si>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</si>
  <si>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</si>
  <si>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</si>
  <si>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</si>
  <si>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</si>
  <si>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</si>
  <si>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</si>
  <si>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</si>
  <si>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</si>
  <si>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</si>
  <si>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</si>
  <si>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</si>
  <si>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</si>
  <si>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</si>
  <si>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</si>
  <si>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</si>
  <si>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</si>
  <si>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</si>
  <si>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</si>
  <si>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</si>
  <si>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</si>
  <si>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</si>
  <si>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</si>
  <si>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</si>
  <si>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</si>
  <si>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</si>
  <si>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</si>
  <si>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</si>
  <si>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</si>
  <si>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</si>
  <si>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</si>
  <si>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</si>
  <si>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</si>
  <si>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</si>
  <si>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</si>
  <si>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</si>
  <si>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</si>
  <si>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</si>
  <si>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</si>
  <si>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</si>
  <si>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</si>
  <si>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</si>
  <si>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</si>
  <si>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</si>
  <si>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</si>
  <si>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</si>
  <si>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</si>
  <si>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</si>
  <si>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</si>
  <si>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</si>
  <si>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</si>
  <si>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</si>
  <si>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</si>
  <si>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</si>
  <si>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</si>
  <si>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</si>
  <si>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</si>
  <si>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</si>
  <si>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</si>
  <si>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</si>
  <si>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</si>
  <si>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</si>
  <si>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</si>
  <si>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</si>
  <si>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</si>
  <si>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</si>
  <si>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</si>
  <si>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</si>
  <si>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</si>
  <si>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</si>
  <si>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</si>
  <si>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</si>
  <si>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</si>
  <si>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</si>
  <si>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</si>
  <si>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</si>
  <si>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</si>
  <si>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</si>
  <si>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</si>
  <si>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</si>
  <si>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</si>
  <si>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</si>
  <si>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</si>
  <si>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</si>
  <si>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</si>
  <si>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</si>
  <si>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</si>
  <si>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</si>
  <si>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</si>
  <si>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</si>
  <si>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</si>
  <si>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</si>
  <si>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</si>
  <si>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</si>
  <si>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</si>
  <si>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</si>
  <si>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</si>
  <si>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</si>
  <si>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</si>
  <si>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</si>
  <si>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</si>
  <si>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</si>
  <si>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</si>
  <si>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</si>
  <si>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</si>
  <si>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</si>
  <si>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</si>
  <si>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</si>
  <si>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</si>
  <si>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</si>
  <si>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</si>
  <si>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</si>
  <si>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</si>
  <si>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</si>
  <si>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</si>
  <si>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</si>
  <si>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</si>
  <si>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</si>
  <si>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</si>
  <si>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</si>
  <si>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</si>
  <si>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</si>
  <si>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</si>
  <si>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</si>
  <si>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</si>
  <si>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</si>
  <si>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</si>
  <si>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</si>
  <si>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</si>
  <si>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</si>
  <si>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</si>
  <si>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</si>
  <si>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</si>
  <si>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</si>
  <si>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</si>
  <si>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</si>
  <si>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</si>
  <si>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</si>
  <si>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</si>
  <si>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</si>
  <si>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</si>
  <si>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</si>
  <si>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</si>
  <si>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</si>
  <si>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</si>
  <si>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</si>
  <si>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</si>
  <si>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</si>
  <si>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</si>
  <si>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</si>
  <si>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</si>
  <si>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</si>
  <si>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</si>
  <si>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</si>
  <si>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</si>
  <si>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</si>
  <si>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</si>
  <si>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</si>
  <si>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</si>
  <si>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</si>
  <si>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</si>
  <si>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</si>
  <si>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</si>
  <si>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</si>
  <si>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</si>
  <si>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</si>
  <si>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</si>
  <si>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</si>
  <si>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</si>
  <si>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</si>
  <si>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</si>
  <si>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</si>
  <si>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</si>
  <si>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</si>
  <si>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</si>
  <si>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</si>
  <si>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</si>
  <si>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</si>
  <si>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</si>
  <si>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</si>
  <si>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</si>
  <si>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</si>
  <si>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</si>
  <si>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</si>
  <si>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</si>
  <si>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</si>
  <si>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</si>
  <si>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</si>
  <si>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</si>
  <si>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</si>
  <si>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</si>
  <si>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</si>
  <si>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</si>
  <si>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</si>
  <si>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</si>
  <si>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</si>
  <si>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</si>
  <si>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</si>
  <si>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</si>
  <si>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</si>
  <si>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</si>
  <si>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</si>
  <si>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</si>
  <si>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</si>
  <si>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</si>
  <si>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</si>
  <si>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</si>
  <si>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</si>
  <si>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</si>
  <si>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</si>
  <si>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</si>
  <si>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</si>
  <si>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</si>
  <si>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</si>
  <si>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</si>
  <si>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</si>
  <si>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</si>
  <si>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</si>
  <si>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</si>
  <si>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</si>
  <si>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</si>
  <si>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</si>
  <si>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</si>
  <si>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</si>
  <si>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</si>
  <si>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</si>
  <si>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</si>
  <si>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</si>
  <si>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</si>
  <si>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</si>
  <si>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</si>
  <si>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</si>
  <si>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</si>
  <si>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</si>
  <si>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</si>
  <si>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</si>
  <si>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</si>
  <si>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</si>
  <si>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</si>
  <si>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</si>
  <si>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</si>
  <si>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</si>
  <si>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</si>
  <si>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</si>
  <si>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</si>
  <si>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</si>
  <si>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</si>
  <si>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</si>
  <si>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</si>
  <si>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</si>
  <si>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</si>
  <si>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</si>
  <si>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</si>
  <si>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</si>
  <si>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</si>
  <si>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</si>
  <si>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</si>
  <si>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</si>
  <si>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</si>
  <si>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</si>
  <si>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</si>
  <si>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</si>
  <si>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</si>
  <si>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</si>
  <si>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</si>
  <si>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</si>
  <si>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</si>
  <si>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</si>
  <si>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</si>
  <si>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</si>
  <si>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</si>
  <si>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</si>
  <si>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</si>
  <si>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</si>
  <si>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</si>
  <si>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</si>
  <si>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</si>
  <si>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</si>
  <si>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</si>
  <si>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</si>
  <si>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</si>
  <si>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</si>
  <si>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</si>
  <si>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</si>
  <si>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</si>
  <si>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</si>
  <si>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</si>
  <si>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</si>
  <si>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</si>
  <si>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</si>
  <si>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</si>
  <si>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</si>
  <si>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</si>
  <si>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</si>
  <si>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</si>
  <si>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</si>
  <si>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</si>
  <si>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</si>
  <si>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</si>
  <si>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</si>
  <si>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</si>
  <si>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</si>
  <si>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</si>
  <si>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</si>
  <si>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</si>
  <si>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</si>
  <si>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</si>
  <si>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</si>
  <si>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</si>
  <si>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</si>
  <si>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</si>
  <si>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</si>
  <si>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</si>
  <si>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</si>
  <si>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</si>
  <si>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</si>
  <si>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</si>
  <si>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</si>
  <si>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</si>
  <si>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</si>
  <si>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</si>
  <si>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</si>
  <si>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</si>
  <si>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</si>
  <si>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</si>
  <si>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</si>
  <si>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</si>
  <si>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</si>
  <si>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</si>
  <si>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</si>
  <si>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</si>
  <si>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</si>
  <si>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</si>
  <si>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</si>
  <si>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</si>
  <si>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</si>
  <si>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</si>
  <si>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</si>
  <si>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</si>
  <si>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</si>
  <si>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</si>
  <si>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</si>
  <si>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</si>
  <si>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</si>
  <si>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</si>
  <si>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</si>
  <si>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</si>
  <si>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</si>
  <si>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</si>
  <si>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</si>
  <si>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</si>
  <si>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</si>
  <si>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</si>
  <si>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</si>
  <si>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</si>
  <si>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</si>
  <si>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</si>
  <si>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</si>
  <si>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</si>
  <si>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</si>
  <si>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</si>
  <si>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</si>
  <si>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</si>
  <si>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</si>
  <si>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</si>
  <si>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</si>
  <si>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</si>
  <si>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</si>
  <si>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</si>
  <si>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</si>
  <si>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</si>
  <si>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</si>
  <si>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</si>
  <si>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</si>
  <si>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</si>
  <si>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</si>
  <si>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</si>
  <si>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</si>
  <si>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</si>
  <si>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</si>
  <si>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</si>
  <si>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</si>
  <si>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</si>
  <si>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</si>
  <si>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</si>
  <si>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</si>
  <si>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</si>
  <si>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</si>
  <si>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</si>
  <si>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</si>
  <si>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</si>
  <si>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</si>
  <si>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</si>
  <si>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</si>
  <si>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</si>
  <si>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</si>
  <si>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</si>
  <si>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</si>
  <si>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</si>
  <si>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</si>
  <si>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</si>
  <si>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</si>
  <si>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</si>
  <si>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</si>
  <si>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</si>
  <si>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</si>
  <si>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</si>
  <si>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</si>
  <si>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</si>
  <si>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</si>
  <si>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</si>
  <si>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</si>
  <si>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</si>
  <si>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</si>
  <si>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</si>
  <si>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</si>
  <si>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</si>
  <si>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</si>
  <si>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</si>
  <si>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</si>
  <si>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</si>
  <si>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</si>
  <si>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</si>
  <si>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</si>
  <si>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</si>
  <si>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</si>
  <si>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</si>
  <si>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</si>
  <si>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</si>
  <si>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</si>
  <si>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</si>
  <si>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</si>
  <si>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</si>
  <si>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</si>
  <si>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</si>
  <si>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</si>
  <si>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</si>
  <si>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</si>
  <si>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</si>
  <si>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</si>
  <si>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</si>
  <si>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</si>
  <si>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</si>
  <si>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</si>
  <si>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</si>
  <si>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</si>
  <si>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</si>
  <si>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</si>
  <si>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</si>
  <si>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</si>
  <si>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</si>
  <si>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</si>
  <si>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</si>
  <si>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</si>
  <si>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</si>
  <si>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</si>
  <si>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</si>
  <si>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</si>
  <si>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</si>
  <si>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</si>
  <si>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</si>
  <si>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</si>
  <si>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</si>
  <si>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</si>
  <si>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</si>
  <si>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</si>
  <si>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</si>
  <si>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</si>
  <si>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</si>
  <si>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</si>
  <si>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</si>
  <si>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</si>
  <si>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</si>
  <si>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</si>
  <si>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</si>
  <si>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</si>
  <si>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</si>
  <si>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</si>
  <si>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</si>
  <si>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</si>
  <si>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</si>
  <si>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</si>
  <si>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</si>
  <si>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</si>
  <si>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</si>
  <si>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</si>
  <si>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</si>
  <si>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</si>
  <si>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</si>
  <si>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</si>
  <si>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</si>
  <si>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</si>
  <si>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</si>
  <si>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</si>
  <si>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</si>
  <si>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</si>
  <si>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</si>
  <si>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</si>
  <si>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</si>
  <si>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</si>
  <si>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</si>
  <si>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</si>
  <si>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</si>
  <si>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</si>
  <si>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</si>
  <si>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</si>
  <si>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</si>
  <si>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</si>
  <si>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</si>
  <si>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</si>
  <si>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</si>
  <si>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</si>
  <si>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</si>
  <si>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</si>
  <si>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</si>
  <si>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</si>
  <si>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</si>
  <si>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</si>
  <si>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</si>
  <si>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</si>
  <si>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</si>
  <si>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</si>
  <si>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</si>
  <si>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</si>
  <si>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</si>
  <si>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</si>
  <si>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</si>
  <si>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</si>
  <si>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</si>
  <si>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</si>
  <si>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</si>
  <si>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</si>
  <si>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</si>
  <si>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</si>
  <si>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</si>
  <si>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</si>
  <si>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</si>
  <si>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</si>
  <si>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</si>
  <si>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</si>
  <si>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</si>
  <si>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</si>
  <si>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</si>
  <si>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</si>
  <si>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</si>
  <si>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</si>
  <si>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</si>
  <si>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</si>
  <si>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</si>
  <si>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</si>
  <si>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</si>
  <si>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</si>
  <si>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</si>
  <si>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</si>
  <si>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</si>
  <si>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</si>
  <si>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</si>
  <si>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</si>
  <si>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</si>
  <si>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</si>
  <si>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</si>
  <si>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</si>
  <si>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</si>
  <si>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</si>
  <si>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</si>
  <si>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</si>
  <si>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</si>
  <si>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</si>
  <si>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</si>
  <si>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</si>
  <si>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</si>
  <si>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</si>
  <si>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</si>
  <si>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</si>
  <si>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</si>
  <si>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</si>
  <si>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</si>
  <si>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</si>
  <si>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</si>
  <si>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</si>
  <si>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</si>
  <si>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</si>
  <si>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</si>
  <si>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</si>
  <si>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</si>
  <si>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</si>
  <si>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</si>
  <si>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</si>
  <si>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</si>
  <si>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</si>
  <si>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</si>
  <si>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</si>
  <si>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</si>
  <si>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</si>
  <si>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</si>
  <si>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</si>
  <si>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</si>
  <si>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</si>
  <si>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</si>
  <si>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</si>
  <si>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</si>
  <si>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</si>
  <si>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</si>
  <si>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</si>
  <si>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</si>
  <si>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</si>
  <si>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</si>
  <si>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</si>
  <si>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</si>
  <si>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</si>
  <si>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</si>
  <si>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</si>
  <si>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</si>
  <si>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</si>
  <si>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</si>
  <si>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</si>
  <si>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</si>
  <si>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</si>
  <si>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</si>
  <si>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</si>
  <si>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</si>
  <si>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</si>
  <si>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</si>
  <si>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</si>
  <si>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</si>
  <si>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</si>
  <si>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</si>
  <si>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</si>
  <si>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</si>
  <si>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</si>
  <si>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</si>
  <si>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</si>
  <si>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</si>
  <si>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</si>
  <si>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</si>
  <si>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</si>
  <si>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</si>
  <si>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</si>
  <si>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</si>
  <si>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</si>
  <si>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</si>
  <si>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</si>
  <si>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</si>
  <si>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</si>
  <si>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</si>
  <si>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</si>
  <si>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</si>
  <si>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</si>
  <si>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</si>
  <si>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</si>
  <si>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</si>
  <si>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</si>
  <si>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</si>
  <si>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</si>
  <si>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</si>
  <si>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</si>
  <si>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</si>
  <si>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</si>
  <si>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</si>
  <si>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</si>
  <si>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</si>
  <si>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</si>
  <si>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</si>
  <si>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</si>
  <si>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</si>
  <si>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</si>
  <si>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</si>
  <si>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</si>
  <si>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</si>
  <si>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</si>
  <si>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</si>
  <si>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</si>
  <si>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</si>
  <si>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</si>
  <si>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</si>
  <si>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</si>
  <si>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</si>
  <si>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</si>
  <si>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</si>
  <si>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</si>
  <si>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</si>
  <si>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</si>
  <si>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</si>
  <si>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</si>
  <si>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</si>
  <si>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</si>
  <si>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</si>
  <si>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</si>
  <si>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</si>
  <si>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</si>
  <si>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</si>
  <si>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</si>
  <si>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</si>
  <si>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</si>
  <si>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</si>
  <si>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</si>
  <si>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</si>
  <si>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</si>
  <si>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</si>
  <si>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</si>
  <si>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</si>
  <si>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</si>
  <si>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</si>
  <si>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</si>
  <si>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</si>
  <si>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</si>
  <si>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</si>
  <si>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</si>
  <si>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</si>
  <si>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</si>
  <si>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</si>
  <si>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</si>
  <si>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</si>
  <si>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</si>
  <si>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</si>
  <si>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</si>
  <si>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</si>
  <si>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</si>
  <si>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</si>
  <si>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</si>
  <si>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</si>
  <si>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</si>
  <si>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</si>
  <si>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</si>
  <si>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</si>
  <si>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</si>
  <si>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</si>
  <si>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</si>
  <si>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</si>
  <si>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</si>
  <si>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</si>
  <si>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</si>
  <si>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</si>
  <si>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</si>
  <si>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</si>
  <si>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</si>
  <si>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</si>
  <si>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</si>
  <si>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</si>
  <si>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</si>
  <si>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</si>
  <si>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</si>
  <si>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</si>
  <si>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</si>
  <si>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</si>
  <si>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</si>
  <si>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</si>
  <si>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</si>
  <si>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</si>
  <si>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</si>
  <si>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</si>
  <si>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</si>
  <si>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</si>
  <si>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</si>
  <si>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</si>
  <si>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</si>
  <si>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</si>
  <si>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</si>
  <si>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</si>
  <si>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</si>
  <si>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</si>
  <si>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</si>
  <si>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</si>
  <si>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</si>
  <si>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</si>
  <si>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</si>
  <si>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</si>
  <si>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</si>
  <si>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</si>
  <si>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</si>
  <si>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</si>
  <si>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</si>
  <si>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</si>
  <si>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</si>
  <si>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</si>
  <si>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</si>
  <si>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</si>
  <si>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</si>
  <si>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</si>
  <si>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</si>
  <si>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</si>
  <si>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</si>
  <si>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</si>
  <si>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</si>
  <si>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</si>
  <si>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</si>
  <si>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</si>
  <si>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</si>
  <si>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</si>
  <si>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</si>
  <si>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</si>
  <si>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</si>
  <si>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</si>
  <si>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</si>
  <si>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</si>
  <si>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</si>
  <si>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</si>
  <si>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</si>
  <si>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</si>
  <si>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</si>
  <si>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</si>
  <si>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</si>
  <si>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</si>
  <si>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</si>
  <si>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</si>
  <si>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</si>
  <si>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</si>
  <si>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</si>
  <si>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</si>
  <si>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</si>
  <si>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</si>
  <si>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</si>
  <si>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</si>
  <si>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</si>
  <si>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</si>
  <si>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</si>
  <si>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</si>
  <si>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</si>
  <si>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</si>
  <si>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</si>
  <si>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</si>
  <si>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</si>
  <si>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</si>
  <si>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</si>
  <si>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</si>
  <si>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</si>
  <si>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</si>
  <si>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</si>
  <si>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</si>
  <si>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</si>
  <si>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</si>
  <si>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</si>
  <si>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</si>
  <si>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</si>
  <si>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</si>
  <si>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</si>
  <si>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</si>
  <si>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</si>
  <si>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</si>
  <si>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</si>
  <si>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</si>
  <si>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</si>
  <si>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</si>
  <si>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</si>
  <si>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</si>
  <si>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</si>
  <si>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</si>
  <si>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</si>
  <si>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</si>
  <si>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</si>
  <si>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</si>
  <si>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</si>
  <si>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</si>
  <si>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</si>
  <si>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</si>
  <si>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</si>
  <si>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</si>
  <si>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</si>
  <si>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</si>
  <si>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</si>
  <si>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</si>
  <si>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</si>
  <si>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</si>
  <si>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</si>
  <si>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</si>
  <si>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</si>
  <si>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</si>
  <si>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</si>
  <si>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</si>
  <si>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</si>
  <si>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</si>
  <si>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</si>
  <si>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</si>
  <si>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</si>
  <si>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</si>
  <si>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</si>
  <si>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</si>
  <si>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</si>
  <si>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</si>
  <si>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</si>
  <si>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</si>
  <si>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</si>
  <si>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</si>
  <si>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</si>
  <si>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</si>
  <si>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</si>
  <si>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</si>
  <si>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</si>
  <si>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</si>
  <si>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</si>
  <si>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</si>
  <si>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</si>
  <si>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</si>
  <si>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</si>
  <si>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</si>
  <si>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</si>
  <si>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</si>
  <si>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</si>
  <si>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</si>
  <si>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</si>
  <si>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</si>
  <si>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</si>
  <si>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</si>
  <si>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</si>
  <si>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</si>
  <si>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</si>
  <si>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</si>
  <si>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</si>
  <si>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</si>
  <si>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</si>
  <si>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</si>
  <si>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</si>
  <si>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</si>
  <si>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</si>
  <si>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</si>
  <si>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</si>
  <si>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</si>
  <si>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</si>
  <si>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</si>
  <si>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</si>
  <si>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</si>
  <si>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</si>
  <si>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</si>
  <si>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</si>
  <si>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</si>
  <si>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</si>
  <si>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</si>
  <si>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</si>
  <si>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</si>
  <si>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</si>
  <si>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</si>
  <si>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</si>
  <si>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</si>
  <si>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</si>
  <si>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</si>
  <si>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</si>
  <si>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</si>
  <si>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</si>
  <si>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</si>
  <si>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</si>
  <si>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</si>
  <si>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</si>
  <si>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</si>
  <si>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</si>
  <si>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</si>
  <si>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</si>
  <si>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</si>
  <si>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</si>
  <si>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</si>
  <si>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</si>
  <si>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</si>
  <si>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</si>
  <si>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</si>
  <si>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</si>
  <si>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</si>
  <si>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</si>
  <si>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</si>
  <si>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</si>
  <si>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</si>
  <si>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</si>
  <si>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</si>
  <si>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</si>
  <si>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</si>
  <si>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</si>
  <si>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</si>
  <si>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</si>
  <si>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</si>
  <si>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</si>
  <si>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</si>
  <si>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</si>
  <si>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</si>
  <si>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</si>
  <si>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</si>
  <si>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</si>
  <si>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</si>
  <si>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</si>
  <si>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</si>
  <si>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</si>
  <si>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</si>
  <si>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</si>
  <si>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</si>
  <si>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</si>
  <si>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</si>
  <si>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</si>
  <si>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</si>
  <si>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</si>
  <si>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</si>
  <si>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</si>
  <si>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</si>
  <si>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</si>
  <si>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</si>
  <si>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</si>
  <si>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</si>
  <si>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</si>
  <si>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</si>
  <si>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</si>
  <si>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</si>
  <si>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</si>
  <si>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</si>
  <si>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</si>
  <si>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</si>
  <si>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</si>
  <si>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</si>
  <si>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</si>
  <si>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</si>
  <si>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</si>
  <si>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</si>
  <si>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</si>
  <si>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</si>
  <si>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</si>
  <si>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</si>
  <si>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</si>
  <si>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</si>
  <si>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</si>
  <si>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</si>
  <si>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</si>
  <si>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</si>
  <si>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</si>
  <si>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</si>
  <si>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</si>
  <si>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</si>
  <si>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</si>
  <si>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</si>
  <si>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</si>
  <si>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</si>
  <si>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</si>
  <si>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</si>
  <si>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</si>
  <si>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</si>
  <si>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</si>
  <si>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</si>
  <si>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</si>
  <si>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</si>
  <si>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</si>
  <si>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</si>
  <si>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</si>
  <si>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</si>
  <si>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</si>
  <si>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</si>
  <si>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</si>
  <si>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</si>
  <si>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</si>
  <si>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</si>
  <si>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</si>
  <si>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</si>
  <si>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</si>
  <si>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</si>
  <si>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</si>
  <si>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</si>
  <si>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</si>
  <si>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</si>
  <si>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</si>
  <si>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</si>
  <si>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</si>
  <si>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</si>
  <si>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</si>
  <si>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</si>
  <si>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</si>
  <si>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</si>
  <si>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</si>
  <si>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</si>
  <si>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</si>
  <si>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</si>
  <si>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</si>
  <si>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</si>
  <si>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</si>
  <si>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</si>
  <si>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</si>
  <si>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</si>
  <si>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</si>
  <si>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</si>
  <si>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</si>
  <si>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</si>
  <si>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</si>
  <si>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</si>
  <si>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</si>
  <si>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</si>
  <si>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</si>
  <si>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</si>
  <si>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</si>
  <si>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</si>
  <si>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</si>
  <si>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</si>
  <si>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</si>
  <si>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</si>
  <si>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</si>
  <si>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</si>
  <si>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</si>
  <si>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</si>
  <si>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</si>
  <si>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</si>
  <si>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</si>
  <si>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</si>
  <si>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</si>
  <si>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</si>
  <si>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</si>
  <si>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</si>
  <si>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</si>
  <si>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</si>
  <si>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</si>
  <si>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</si>
  <si>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</si>
  <si>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</si>
  <si>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</si>
  <si>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</si>
  <si>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</si>
  <si>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</si>
  <si>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</si>
  <si>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</si>
  <si>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</si>
  <si>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</si>
  <si>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</si>
  <si>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</si>
  <si>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</si>
  <si>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</si>
  <si>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</si>
  <si>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</si>
  <si>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</si>
  <si>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</si>
  <si>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</si>
  <si>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</si>
  <si>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</si>
  <si>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</si>
  <si>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</si>
  <si>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</si>
  <si>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</si>
  <si>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</si>
  <si>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</si>
  <si>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</si>
  <si>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</si>
  <si>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</si>
  <si>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</si>
  <si>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</si>
  <si>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</si>
  <si>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</si>
  <si>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</si>
  <si>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</si>
  <si>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</si>
  <si>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</si>
  <si>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</si>
  <si>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</si>
  <si>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</si>
  <si>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</si>
  <si>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</si>
  <si>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</si>
  <si>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</si>
  <si>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</si>
  <si>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</si>
  <si>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</si>
  <si>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</si>
  <si>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</si>
  <si>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</si>
  <si>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</si>
  <si>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</si>
  <si>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</si>
  <si>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</si>
  <si>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</si>
  <si>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</si>
  <si>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</si>
  <si>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</si>
  <si>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</si>
  <si>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</si>
  <si>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</si>
  <si>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</si>
  <si>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</si>
  <si>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</si>
  <si>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</si>
  <si>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</si>
  <si>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</si>
  <si>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</si>
  <si>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</si>
  <si>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</si>
  <si>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</si>
  <si>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</si>
  <si>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</si>
  <si>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</si>
  <si>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</si>
  <si>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</si>
  <si>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</si>
  <si>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</si>
  <si>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</si>
  <si>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</si>
  <si>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</si>
  <si>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</si>
  <si>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</si>
  <si>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</si>
  <si>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</si>
  <si>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</si>
  <si>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</si>
  <si>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</si>
  <si>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</si>
  <si>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</si>
  <si>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</si>
  <si>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</si>
  <si>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</si>
  <si>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</si>
  <si>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</si>
  <si>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</si>
  <si>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</si>
  <si>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</si>
  <si>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</si>
  <si>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</si>
  <si>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</si>
  <si>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</si>
  <si>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</si>
  <si>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</si>
  <si>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</si>
  <si>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</si>
  <si>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</si>
  <si>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</si>
  <si>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</si>
  <si>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</si>
  <si>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</si>
  <si>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</si>
  <si>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</si>
  <si>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</si>
  <si>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</si>
  <si>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</si>
  <si>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</si>
  <si>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</si>
  <si>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</si>
  <si>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</si>
  <si>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</si>
  <si>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</si>
  <si>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</si>
  <si>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</si>
  <si>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</si>
  <si>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</si>
  <si>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</si>
  <si>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</si>
  <si>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</si>
  <si>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</si>
  <si>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</si>
  <si>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</si>
  <si>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</si>
  <si>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</si>
  <si>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</si>
  <si>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</si>
  <si>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</si>
  <si>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</si>
  <si>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</si>
  <si>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</si>
  <si>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</si>
  <si>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</si>
  <si>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</si>
  <si>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</si>
  <si>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</si>
  <si>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</si>
  <si>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</si>
  <si>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</si>
  <si>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</si>
  <si>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</si>
  <si>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</si>
  <si>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</si>
  <si>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</si>
  <si>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</si>
  <si>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</si>
  <si>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</si>
  <si>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</si>
  <si>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</si>
  <si>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</si>
  <si>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</si>
  <si>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</si>
  <si>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</si>
  <si>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</si>
  <si>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</si>
  <si>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</si>
  <si>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</si>
  <si>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</si>
  <si>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</si>
  <si>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</si>
  <si>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</si>
  <si>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</si>
  <si>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</si>
  <si>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</si>
  <si>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</si>
  <si>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</si>
  <si>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</si>
  <si>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</si>
  <si>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</si>
  <si>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</si>
  <si>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</si>
  <si>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</si>
  <si>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</si>
  <si>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</si>
  <si>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</si>
  <si>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</si>
  <si>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</si>
  <si>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</si>
  <si>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</si>
  <si>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</si>
  <si>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</si>
  <si>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</si>
  <si>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</si>
  <si>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</si>
  <si>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</si>
  <si>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</si>
  <si>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</si>
  <si>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</si>
  <si>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</si>
  <si>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</si>
  <si>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</si>
  <si>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</si>
  <si>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</si>
  <si>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</si>
  <si>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</si>
  <si>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</si>
  <si>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</si>
  <si>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</si>
  <si>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</si>
  <si>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</si>
  <si>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</si>
  <si>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</si>
  <si>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</si>
  <si>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</si>
  <si>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</si>
  <si>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</si>
  <si>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</si>
  <si>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</si>
  <si>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</si>
  <si>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</si>
  <si>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</si>
  <si>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</si>
  <si>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</si>
  <si>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</si>
  <si>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</si>
  <si>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</si>
  <si>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</si>
  <si>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</si>
  <si>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</si>
  <si>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</si>
  <si>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</si>
  <si>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</si>
  <si>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</si>
  <si>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</si>
  <si>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</si>
  <si>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</si>
  <si>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</si>
  <si>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</si>
  <si>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</si>
  <si>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</si>
  <si>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</si>
  <si>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</si>
  <si>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</si>
  <si>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</si>
  <si>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</si>
  <si>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</si>
  <si>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</si>
  <si>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</si>
  <si>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</si>
  <si>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</si>
  <si>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</si>
  <si>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</si>
  <si>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</si>
  <si>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</si>
  <si>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</si>
  <si>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</si>
  <si>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</si>
  <si>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</si>
  <si>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</si>
  <si>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</si>
  <si>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</si>
  <si>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</si>
  <si>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</si>
  <si>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</si>
  <si>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</si>
  <si>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</si>
  <si>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</si>
  <si>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</si>
  <si>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</si>
  <si>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</si>
  <si>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</si>
  <si>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</si>
  <si>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</si>
  <si>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</si>
  <si>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</si>
  <si>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</si>
  <si>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</si>
  <si>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</si>
  <si>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</si>
  <si>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</si>
  <si>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</si>
  <si>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</si>
  <si>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</si>
  <si>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</si>
  <si>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</si>
  <si>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</si>
  <si>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</si>
  <si>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</si>
  <si>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</si>
  <si>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</si>
  <si>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</si>
  <si>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</si>
  <si>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</si>
  <si>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</si>
  <si>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</si>
  <si>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</si>
  <si>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</si>
  <si>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</si>
  <si>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</si>
  <si>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</si>
  <si>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</si>
  <si>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</si>
  <si>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</si>
  <si>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</si>
  <si>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</si>
  <si>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</si>
  <si>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</si>
  <si>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</si>
  <si>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</si>
  <si>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</si>
  <si>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</si>
  <si>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</si>
  <si>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</si>
  <si>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</si>
  <si>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</si>
  <si>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</si>
  <si>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</si>
  <si>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</si>
  <si>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</si>
  <si>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</si>
  <si>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</si>
  <si>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</si>
  <si>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</si>
  <si>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</si>
  <si>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</si>
  <si>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</si>
  <si>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</si>
  <si>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</si>
  <si>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</si>
  <si>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</si>
  <si>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</si>
  <si>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</si>
  <si>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</si>
  <si>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</si>
  <si>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</si>
  <si>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</si>
  <si>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</si>
  <si>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</si>
  <si>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</si>
  <si>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</si>
  <si>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</si>
  <si>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</si>
  <si>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</si>
  <si>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</si>
  <si>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</si>
  <si>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</si>
  <si>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</si>
  <si>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</si>
  <si>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</si>
  <si>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</si>
  <si>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</si>
  <si>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</si>
  <si>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</si>
  <si>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</si>
  <si>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</si>
  <si>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</si>
  <si>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</si>
  <si>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</si>
  <si>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</si>
  <si>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</si>
  <si>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</si>
  <si>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</si>
  <si>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</si>
  <si>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</si>
  <si>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</si>
  <si>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</si>
  <si>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</si>
  <si>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</si>
  <si>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</si>
  <si>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</si>
  <si>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</si>
  <si>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</si>
  <si>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</si>
  <si>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</si>
  <si>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</si>
  <si>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</si>
  <si>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</si>
  <si>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</si>
  <si>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</si>
  <si>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</si>
  <si>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</si>
  <si>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</si>
  <si>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</si>
  <si>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</si>
  <si>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</si>
  <si>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</si>
  <si>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</si>
  <si>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</si>
  <si>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</si>
  <si>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</si>
  <si>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</si>
  <si>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</si>
  <si>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</si>
  <si>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</si>
  <si>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</si>
  <si>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</si>
  <si>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</si>
  <si>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</si>
  <si>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</si>
  <si>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</si>
  <si>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</si>
  <si>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</si>
  <si>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</si>
  <si>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</si>
  <si>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</si>
  <si>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</si>
  <si>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</si>
  <si>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</si>
  <si>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</si>
  <si>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</si>
  <si>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</si>
  <si>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</si>
  <si>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</si>
  <si>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</si>
  <si>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</si>
  <si>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</si>
  <si>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</si>
  <si>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</si>
  <si>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</si>
  <si>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</si>
  <si>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</si>
  <si>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</si>
  <si>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</si>
  <si>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</si>
  <si>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</si>
  <si>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</si>
  <si>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</si>
  <si>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</si>
  <si>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</si>
  <si>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</si>
  <si>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</si>
  <si>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</si>
  <si>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</si>
  <si>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</si>
  <si>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</si>
  <si>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</si>
  <si>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</si>
  <si>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</si>
  <si>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</si>
  <si>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</si>
  <si>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</si>
  <si>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</si>
  <si>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</si>
  <si>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</si>
  <si>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</si>
  <si>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</si>
  <si>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</si>
  <si>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</si>
  <si>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</si>
  <si>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</si>
  <si>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</si>
  <si>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</si>
  <si>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</si>
  <si>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</si>
  <si>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</si>
  <si>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</si>
  <si>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</si>
  <si>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</si>
  <si>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</si>
  <si>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</si>
  <si>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</si>
  <si>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</si>
  <si>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</si>
  <si>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</si>
  <si>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</si>
  <si>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</si>
  <si>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</si>
  <si>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</si>
  <si>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</si>
  <si>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</si>
  <si>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</si>
  <si>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</si>
  <si>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</si>
  <si>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</si>
  <si>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</si>
  <si>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</si>
  <si>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</si>
  <si>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</si>
  <si>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</si>
  <si>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</si>
  <si>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</si>
  <si>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</si>
  <si>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</si>
  <si>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</si>
  <si>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</si>
  <si>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</si>
  <si>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</si>
  <si>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</si>
  <si>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</si>
  <si>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</si>
  <si>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</si>
  <si>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</si>
  <si>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</si>
  <si>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</si>
  <si>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</si>
  <si>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</si>
  <si>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</si>
  <si>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</si>
  <si>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</si>
  <si>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</si>
  <si>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</si>
  <si>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</si>
  <si>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</si>
  <si>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</si>
  <si>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</si>
  <si>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</si>
  <si>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</si>
  <si>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</si>
  <si>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</si>
  <si>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</si>
  <si>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</si>
  <si>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</si>
  <si>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</si>
  <si>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</si>
  <si>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</si>
  <si>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</si>
  <si>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</si>
  <si>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</si>
  <si>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</si>
  <si>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</si>
  <si>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</si>
  <si>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</si>
  <si>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</si>
  <si>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</si>
  <si>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</si>
  <si>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</si>
  <si>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</si>
  <si>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</si>
  <si>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</si>
  <si>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</si>
  <si>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</si>
  <si>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</si>
  <si>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</si>
  <si>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</si>
  <si>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</si>
  <si>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</si>
  <si>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</si>
  <si>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</si>
  <si>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</si>
  <si>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</si>
  <si>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</si>
  <si>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</si>
  <si>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</si>
  <si>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</si>
  <si>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</si>
  <si>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</si>
  <si>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</si>
  <si>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</si>
  <si>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</si>
  <si>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</si>
  <si>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</si>
  <si>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</si>
  <si>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</si>
  <si>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</si>
  <si>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</si>
  <si>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</si>
  <si>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</si>
  <si>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</si>
  <si>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</si>
  <si>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</si>
  <si>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</si>
  <si>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</si>
  <si>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</si>
  <si>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</si>
  <si>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</si>
  <si>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</si>
  <si>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</si>
  <si>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</si>
  <si>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</si>
  <si>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</si>
  <si>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</si>
  <si>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</si>
  <si>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</si>
  <si>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</si>
  <si>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</si>
  <si>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</si>
  <si>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</si>
  <si>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</si>
  <si>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</si>
  <si>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</si>
  <si>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</si>
  <si>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</si>
  <si>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</si>
  <si>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</si>
  <si>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</si>
  <si>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</si>
  <si>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</si>
  <si>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</si>
  <si>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</si>
  <si>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</si>
  <si>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</si>
  <si>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</si>
  <si>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</si>
  <si>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</si>
  <si>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</si>
  <si>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</si>
  <si>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</si>
  <si>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</si>
  <si>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</si>
  <si>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</si>
  <si>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</si>
  <si>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</si>
  <si>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</si>
  <si>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</si>
  <si>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</si>
  <si>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</si>
  <si>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</si>
  <si>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</si>
  <si>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</si>
  <si>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</si>
  <si>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</si>
  <si>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</si>
  <si>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</si>
  <si>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</si>
  <si>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</si>
  <si>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</si>
  <si>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</si>
  <si>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</si>
  <si>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</si>
  <si>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</si>
  <si>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</si>
  <si>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</si>
  <si>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</si>
  <si>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</si>
  <si>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</si>
  <si>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</si>
  <si>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</si>
  <si>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</si>
  <si>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</si>
  <si>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</si>
  <si>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</si>
  <si>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</si>
  <si>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</si>
  <si>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</si>
  <si>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</si>
  <si>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</si>
  <si>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</si>
  <si>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</si>
  <si>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</si>
  <si>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</si>
  <si>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</si>
  <si>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</si>
  <si>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</si>
  <si>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</si>
  <si>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</si>
  <si>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</si>
  <si>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</si>
  <si>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</si>
  <si>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</si>
  <si>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</si>
  <si>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</si>
  <si>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</si>
  <si>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</si>
  <si>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</si>
  <si>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</si>
  <si>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</si>
  <si>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</si>
  <si>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</si>
  <si>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</si>
  <si>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</si>
  <si>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</si>
  <si>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</si>
  <si>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</si>
  <si>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</si>
  <si>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</si>
  <si>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</si>
  <si>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</si>
  <si>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</si>
  <si>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</si>
  <si>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</si>
  <si>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</si>
  <si>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</si>
  <si>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</si>
  <si>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</si>
  <si>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</si>
  <si>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</si>
  <si>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</si>
  <si>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</si>
  <si>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</si>
  <si>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</si>
  <si>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</si>
  <si>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</si>
  <si>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</si>
  <si>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</si>
  <si>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</si>
  <si>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</si>
  <si>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</si>
  <si>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</si>
  <si>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</si>
  <si>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</si>
  <si>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</si>
  <si>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</si>
  <si>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</si>
  <si>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</si>
  <si>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</si>
  <si>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</si>
  <si>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</si>
  <si>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</si>
  <si>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</si>
  <si>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</si>
  <si>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</si>
  <si>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</si>
  <si>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</si>
  <si>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</si>
  <si>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</si>
  <si>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</si>
  <si>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</si>
  <si>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</si>
  <si>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</si>
  <si>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</si>
  <si>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</si>
  <si>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</si>
  <si>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</si>
  <si>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</si>
  <si>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</si>
  <si>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</si>
  <si>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</si>
  <si>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</si>
  <si>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</si>
  <si>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</si>
  <si>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</si>
  <si>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</si>
  <si>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</si>
  <si>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</si>
  <si>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</si>
  <si>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</si>
  <si>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</si>
  <si>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</si>
  <si>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</si>
  <si>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</si>
  <si>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</si>
  <si>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</si>
  <si>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</si>
  <si>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</si>
  <si>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</si>
  <si>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</si>
  <si>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</si>
  <si>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</si>
  <si>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</si>
  <si>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</si>
  <si>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</si>
  <si>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</si>
  <si>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</si>
  <si>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</si>
  <si>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</si>
  <si>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</si>
  <si>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</si>
  <si>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</si>
  <si>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</si>
  <si>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</si>
  <si>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</si>
  <si>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</si>
  <si>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</si>
  <si>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</si>
  <si>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</si>
  <si>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</si>
  <si>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</si>
  <si>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</si>
  <si>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</si>
  <si>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</si>
  <si>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</si>
  <si>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</si>
  <si>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</si>
  <si>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</si>
  <si>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</si>
  <si>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</si>
  <si>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</si>
  <si>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</si>
  <si>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</si>
  <si>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</si>
  <si>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</si>
  <si>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</si>
  <si>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</si>
  <si>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</si>
  <si>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</si>
  <si>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</si>
  <si>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</si>
  <si>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</si>
  <si>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</si>
  <si>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</si>
  <si>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</si>
  <si>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</si>
  <si>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</si>
  <si>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</si>
  <si>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</si>
  <si>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</si>
  <si>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</si>
  <si>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</si>
  <si>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</si>
  <si>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</si>
  <si>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</si>
  <si>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</si>
  <si>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</si>
  <si>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</si>
  <si>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</si>
  <si>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</si>
  <si>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</si>
  <si>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</si>
  <si>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</si>
  <si>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</si>
  <si>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</si>
  <si>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</si>
  <si>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</si>
  <si>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</si>
  <si>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</si>
  <si>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</si>
  <si>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</si>
  <si>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</si>
  <si>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</si>
  <si>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</si>
  <si>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</si>
  <si>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</si>
  <si>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</si>
  <si>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</si>
  <si>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</si>
  <si>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</si>
  <si>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</si>
  <si>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</si>
  <si>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</si>
  <si>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</si>
  <si>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</si>
  <si>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</si>
  <si>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</si>
  <si>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</si>
  <si>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</si>
  <si>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</si>
  <si>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</si>
  <si>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</si>
  <si>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</si>
  <si>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</si>
  <si>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</si>
  <si>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</si>
  <si>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</si>
  <si>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</si>
  <si>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</si>
  <si>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</si>
  <si>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</si>
  <si>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</si>
  <si>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</si>
  <si>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</si>
  <si>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</si>
  <si>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</si>
  <si>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</si>
  <si>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</si>
  <si>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</si>
  <si>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</si>
  <si>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</si>
  <si>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</si>
  <si>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</si>
  <si>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</si>
  <si>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</si>
  <si>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</si>
  <si>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</si>
  <si>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</si>
  <si>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</si>
  <si>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</si>
  <si>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</si>
  <si>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</si>
  <si>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</si>
  <si>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</si>
  <si>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</si>
  <si>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</si>
  <si>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</si>
  <si>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</si>
  <si>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</si>
  <si>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</si>
  <si>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</si>
  <si>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</si>
  <si>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</si>
  <si>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</si>
  <si>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</si>
  <si>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</si>
  <si>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</si>
  <si>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</si>
  <si>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</si>
  <si>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</si>
  <si>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</si>
  <si>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</si>
  <si>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</si>
  <si>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</si>
  <si>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</si>
  <si>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</si>
  <si>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</si>
  <si>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</si>
  <si>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</si>
  <si>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</si>
  <si>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</si>
  <si>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</si>
  <si>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</si>
  <si>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</si>
  <si>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</si>
  <si>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</si>
  <si>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</si>
  <si>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</si>
  <si>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</si>
  <si>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</si>
  <si>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</si>
  <si>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</si>
  <si>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</si>
  <si>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</si>
  <si>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</si>
  <si>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</si>
  <si>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</si>
  <si>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</si>
  <si>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</si>
  <si>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</si>
  <si>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</si>
  <si>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</si>
  <si>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</si>
  <si>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</si>
  <si>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</si>
  <si>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</si>
  <si>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</si>
  <si>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</si>
  <si>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</si>
  <si>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</si>
  <si>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</si>
  <si>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</si>
  <si>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</si>
  <si>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</si>
  <si>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</si>
  <si>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</si>
  <si>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</si>
  <si>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</si>
  <si>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</si>
  <si>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</si>
  <si>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</si>
  <si>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</si>
  <si>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</si>
  <si>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</si>
  <si>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</si>
  <si>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</si>
  <si>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</si>
  <si>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</si>
  <si>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</si>
  <si>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</si>
  <si>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</si>
  <si>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</si>
  <si>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</si>
  <si>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</si>
  <si>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</si>
  <si>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</si>
  <si>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</si>
  <si>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</si>
  <si>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</si>
  <si>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</si>
  <si>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</si>
  <si>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</si>
  <si>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</si>
  <si>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</si>
  <si>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</si>
  <si>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</si>
  <si>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</si>
  <si>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</si>
  <si>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</si>
  <si>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</si>
  <si>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</si>
  <si>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</si>
  <si>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</si>
  <si>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</si>
  <si>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</si>
  <si>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</si>
  <si>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</si>
  <si>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</si>
  <si>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</si>
  <si>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</si>
  <si>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</si>
  <si>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</si>
  <si>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</si>
  <si>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</si>
  <si>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</si>
  <si>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</si>
  <si>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</si>
  <si>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</si>
  <si>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</si>
  <si>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</si>
  <si>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</si>
  <si>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</si>
  <si>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</si>
  <si>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</si>
  <si>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</si>
  <si>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</si>
  <si>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</si>
  <si>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</si>
  <si>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</si>
  <si>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</si>
  <si>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</si>
  <si>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</si>
  <si>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</si>
  <si>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</si>
  <si>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</si>
  <si>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</si>
  <si>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</si>
  <si>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</si>
  <si>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</si>
  <si>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</si>
  <si>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</si>
  <si>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</si>
  <si>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</si>
  <si>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</si>
  <si>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</si>
  <si>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</si>
  <si>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</si>
  <si>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</si>
  <si>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</si>
  <si>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</si>
  <si>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</si>
  <si>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</si>
  <si>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</si>
  <si>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</si>
  <si>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</si>
  <si>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</si>
  <si>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</si>
  <si>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</si>
  <si>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</si>
  <si>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</si>
  <si>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</si>
  <si>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</si>
  <si>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</si>
  <si>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</si>
  <si>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</si>
  <si>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</si>
  <si>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</si>
  <si>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</si>
  <si>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</si>
  <si>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</si>
  <si>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</si>
  <si>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</si>
  <si>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</si>
  <si>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</si>
  <si>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</si>
  <si>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</si>
  <si>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</si>
  <si>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</si>
  <si>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</si>
  <si>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</si>
  <si>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</si>
  <si>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</si>
  <si>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</si>
  <si>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</si>
  <si>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</si>
  <si>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</si>
  <si>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</si>
  <si>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</si>
  <si>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</si>
  <si>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</si>
  <si>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</si>
  <si>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</si>
  <si>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</si>
  <si>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</si>
  <si>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</si>
  <si>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</si>
  <si>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</si>
  <si>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</si>
  <si>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</si>
  <si>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</si>
  <si>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</si>
  <si>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</si>
  <si>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</si>
  <si>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</si>
  <si>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</si>
  <si>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</si>
  <si>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</si>
  <si>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</si>
  <si>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</si>
  <si>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</si>
  <si>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</si>
  <si>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</si>
  <si>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</si>
  <si>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</si>
  <si>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</si>
  <si>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</si>
  <si>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</si>
  <si>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</si>
  <si>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</si>
  <si>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</si>
  <si>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</si>
  <si>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</si>
  <si>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</si>
  <si>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</si>
  <si>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</si>
  <si>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</si>
  <si>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</si>
  <si>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</si>
  <si>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</si>
  <si>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</si>
  <si>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</si>
  <si>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</si>
  <si>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</si>
  <si>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</si>
  <si>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</si>
  <si>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</si>
  <si>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</si>
  <si>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</si>
  <si>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</si>
  <si>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</si>
  <si>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</si>
  <si>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</si>
  <si>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</si>
  <si>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</si>
  <si>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</si>
  <si>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</si>
  <si>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</si>
  <si>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</si>
  <si>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</si>
  <si>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</si>
  <si>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</si>
  <si>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</si>
  <si>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</si>
  <si>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</si>
  <si>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</si>
  <si>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</si>
  <si>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</si>
  <si>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</si>
  <si>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</si>
  <si>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</si>
  <si>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</si>
  <si>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</si>
  <si>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</si>
  <si>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</si>
  <si>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</si>
  <si>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</si>
  <si>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</si>
  <si>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</si>
  <si>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</si>
  <si>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</si>
  <si>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</si>
  <si>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</si>
  <si>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</si>
  <si>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</si>
  <si>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</si>
  <si>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</si>
  <si>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</si>
  <si>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</si>
  <si>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</si>
  <si>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</si>
  <si>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</si>
  <si>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</si>
  <si>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</si>
  <si>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</si>
  <si>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</si>
  <si>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</si>
  <si>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</si>
  <si>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</si>
  <si>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</si>
  <si>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</si>
  <si>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</si>
  <si>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</si>
  <si>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</si>
  <si>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</si>
  <si>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</si>
  <si>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</si>
  <si>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</si>
  <si>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</si>
  <si>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</si>
  <si>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</si>
  <si>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</si>
  <si>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</si>
  <si>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</si>
  <si>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</si>
  <si>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</si>
  <si>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</si>
  <si>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</si>
  <si>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</si>
  <si>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</si>
  <si>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</si>
  <si>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</si>
  <si>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</si>
  <si>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</si>
  <si>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</si>
  <si>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</si>
  <si>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</si>
  <si>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</si>
  <si>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</si>
  <si>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</si>
  <si>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</si>
  <si>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</si>
  <si>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</si>
  <si>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</si>
  <si>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</si>
  <si>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</si>
  <si>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</si>
  <si>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</si>
  <si>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</si>
  <si>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</si>
  <si>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</si>
  <si>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</si>
  <si>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</si>
  <si>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</si>
  <si>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</si>
  <si>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</si>
  <si>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</si>
  <si>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</si>
  <si>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</si>
  <si>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</si>
  <si>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</si>
  <si>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</si>
  <si>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</si>
  <si>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</si>
  <si>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</si>
  <si>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</si>
  <si>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</si>
  <si>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</si>
  <si>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</si>
  <si>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</si>
  <si>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</si>
  <si>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</si>
  <si>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</si>
  <si>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</si>
  <si>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</si>
  <si>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</si>
  <si>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</si>
  <si>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</si>
  <si>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</si>
  <si>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</si>
  <si>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</si>
  <si>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</si>
  <si>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</si>
  <si>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</si>
  <si>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</si>
  <si>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</si>
  <si>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</si>
  <si>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</si>
  <si>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</si>
  <si>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</si>
  <si>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</si>
  <si>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</si>
  <si>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</si>
  <si>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</si>
  <si>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</si>
  <si>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</si>
  <si>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</si>
  <si>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</si>
  <si>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</si>
  <si>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</si>
  <si>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</si>
  <si>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</si>
  <si>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</si>
  <si>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</si>
  <si>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</si>
  <si>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</si>
  <si>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</si>
  <si>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</si>
  <si>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</si>
  <si>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</si>
  <si>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</si>
  <si>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</si>
  <si>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</si>
  <si>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</si>
  <si>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</si>
  <si>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</si>
  <si>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</si>
  <si>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</si>
  <si>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</si>
  <si>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</si>
  <si>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</si>
  <si>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</si>
  <si>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</si>
  <si>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</si>
  <si>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</si>
  <si>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</si>
  <si>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</si>
  <si>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</si>
  <si>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</si>
  <si>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</si>
  <si>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</si>
  <si>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</si>
  <si>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</si>
  <si>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</si>
  <si>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</si>
  <si>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</si>
  <si>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</si>
  <si>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</si>
  <si>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</si>
  <si>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</si>
  <si>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</si>
  <si>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</si>
  <si>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</si>
  <si>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</si>
  <si>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</si>
  <si>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</si>
  <si>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</si>
  <si>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</si>
  <si>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</si>
  <si>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</si>
  <si>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</si>
  <si>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</si>
  <si>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</si>
  <si>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</si>
  <si>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</si>
  <si>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</si>
  <si>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</si>
  <si>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</si>
  <si>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</si>
  <si>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</si>
  <si>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</si>
  <si>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</si>
  <si>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</si>
  <si>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</si>
  <si>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</si>
  <si>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</si>
  <si>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</si>
  <si>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</si>
  <si>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</si>
  <si>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</si>
  <si>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</si>
  <si>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</si>
  <si>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</si>
  <si>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</si>
  <si>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</si>
  <si>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</si>
  <si>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</si>
  <si>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</si>
  <si>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</si>
  <si>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</si>
  <si>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</si>
  <si>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</si>
  <si>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</si>
  <si>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</si>
  <si>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</si>
  <si>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</si>
  <si>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</si>
  <si>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</si>
  <si>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</si>
  <si>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</si>
  <si>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</si>
  <si>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</si>
  <si>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</si>
  <si>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</si>
  <si>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</si>
  <si>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</si>
  <si>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</si>
  <si>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</si>
  <si>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</si>
  <si>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</si>
  <si>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</si>
  <si>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</si>
  <si>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</si>
  <si>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</si>
  <si>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</si>
  <si>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</si>
  <si>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</si>
  <si>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</si>
  <si>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</si>
  <si>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</si>
  <si>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</si>
  <si>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</si>
  <si>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</si>
  <si>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</si>
  <si>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</si>
  <si>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</si>
  <si>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</si>
  <si>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</si>
  <si>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</si>
  <si>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</si>
  <si>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</si>
  <si>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</si>
  <si>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</si>
  <si>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</si>
  <si>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</si>
  <si>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</si>
  <si>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</si>
  <si>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</si>
  <si>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</si>
  <si>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</si>
  <si>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</si>
  <si>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</si>
  <si>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</si>
  <si>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</si>
  <si>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</si>
  <si>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</si>
  <si>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</si>
  <si>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</si>
  <si>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</si>
  <si>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</si>
  <si>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</si>
  <si>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</si>
  <si>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</si>
  <si>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</si>
  <si>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</si>
  <si>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</si>
  <si>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</si>
  <si>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</si>
  <si>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</si>
  <si>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</si>
  <si>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</si>
  <si>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</si>
  <si>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</si>
  <si>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</si>
  <si>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</si>
  <si>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</si>
  <si>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</si>
  <si>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</si>
  <si>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</si>
  <si>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</si>
  <si>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</si>
  <si>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</si>
  <si>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</si>
  <si>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</si>
  <si>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</si>
  <si>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</si>
  <si>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</si>
  <si>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</si>
  <si>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</si>
  <si>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</si>
  <si>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</si>
  <si>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</si>
  <si>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</si>
  <si>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</si>
  <si>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</si>
  <si>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</si>
  <si>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</si>
  <si>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</si>
  <si>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</si>
  <si>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</si>
  <si>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</si>
  <si>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</si>
  <si>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</si>
  <si>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</si>
  <si>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</si>
  <si>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</si>
  <si>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</si>
  <si>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</si>
  <si>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</si>
  <si>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</si>
  <si>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</si>
  <si>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</si>
  <si>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</si>
  <si>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</si>
  <si>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</si>
  <si>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</si>
  <si>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</si>
  <si>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</si>
  <si>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</si>
  <si>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</si>
  <si>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</si>
  <si>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</si>
  <si>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</si>
  <si>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</si>
  <si>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</si>
  <si>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</si>
  <si>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</si>
  <si>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</si>
  <si>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</si>
  <si>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</si>
  <si>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</si>
  <si>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</si>
  <si>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</si>
  <si>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</si>
  <si>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</si>
  <si>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</si>
  <si>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</si>
  <si>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</si>
  <si>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</si>
  <si>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</si>
  <si>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</si>
  <si>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</si>
  <si>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</si>
  <si>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</si>
  <si>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</si>
  <si>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</si>
  <si>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</si>
  <si>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</si>
  <si>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</si>
  <si>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</si>
  <si>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</si>
  <si>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</si>
  <si>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</si>
  <si>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</si>
  <si>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</si>
  <si>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</si>
  <si>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</si>
  <si>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</si>
  <si>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</si>
  <si>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</si>
  <si>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</si>
  <si>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</si>
  <si>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</si>
  <si>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</si>
  <si>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</si>
  <si>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</si>
  <si>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</si>
  <si>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</si>
  <si>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</si>
  <si>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</si>
  <si>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</si>
  <si>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</si>
  <si>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</si>
  <si>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</si>
  <si>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</si>
  <si>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</si>
  <si>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</si>
  <si>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</si>
  <si>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</si>
  <si>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</si>
  <si>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</si>
  <si>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</si>
  <si>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</si>
  <si>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</si>
  <si>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</si>
  <si>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</si>
  <si>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</si>
  <si>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</si>
  <si>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</si>
  <si>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</si>
  <si>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</si>
  <si>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</si>
  <si>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</si>
  <si>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</si>
  <si>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</si>
  <si>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</si>
  <si>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</si>
  <si>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</si>
  <si>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</si>
  <si>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</si>
  <si>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</si>
  <si>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</si>
  <si>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</si>
  <si>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</si>
  <si>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</si>
  <si>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</si>
  <si>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</si>
  <si>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</si>
  <si>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</si>
  <si>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</si>
  <si>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</si>
  <si>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</si>
  <si>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</si>
  <si>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</si>
  <si>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</si>
  <si>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</si>
  <si>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</si>
  <si>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</si>
  <si>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</si>
  <si>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</si>
  <si>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</si>
  <si>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</si>
  <si>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</si>
  <si>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</si>
  <si>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</si>
  <si>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</si>
  <si>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</si>
  <si>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</si>
  <si>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</si>
  <si>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</si>
  <si>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</si>
  <si>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</si>
  <si>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</si>
  <si>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</si>
  <si>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</si>
  <si>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</si>
  <si>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</si>
  <si>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</si>
  <si>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</si>
  <si>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</si>
  <si>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</si>
  <si>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</si>
  <si>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</si>
  <si>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</si>
  <si>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</si>
  <si>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</si>
  <si>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</si>
  <si>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</si>
  <si>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</si>
  <si>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</si>
  <si>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</si>
  <si>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</si>
  <si>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</si>
  <si>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</si>
  <si>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</si>
  <si>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</si>
  <si>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</si>
  <si>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</si>
  <si>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</si>
  <si>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</si>
  <si>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</si>
  <si>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</si>
  <si>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</si>
  <si>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</si>
  <si>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</si>
  <si>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</si>
  <si>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</si>
  <si>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</si>
  <si>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</si>
  <si>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</si>
  <si>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</si>
  <si>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</si>
  <si>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</si>
  <si>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</si>
  <si>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</si>
  <si>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</si>
  <si>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</si>
  <si>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</si>
  <si>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</si>
  <si>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</si>
  <si>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</si>
  <si>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</si>
  <si>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</si>
  <si>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</si>
  <si>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</si>
  <si>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</si>
  <si>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</si>
  <si>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</si>
  <si>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</si>
  <si>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</si>
  <si>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</si>
  <si>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</si>
  <si>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</si>
  <si>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</si>
  <si>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</si>
  <si>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</si>
  <si>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</si>
  <si>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</si>
  <si>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</si>
  <si>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</si>
  <si>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</si>
  <si>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</si>
  <si>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</si>
  <si>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</si>
  <si>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</si>
  <si>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</si>
  <si>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</si>
  <si>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</si>
  <si>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</si>
  <si>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</si>
  <si>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</si>
  <si>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</si>
  <si>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</si>
  <si>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</si>
  <si>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</si>
  <si>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</si>
  <si>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</si>
  <si>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</si>
  <si>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</si>
  <si>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</si>
  <si>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</si>
  <si>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</si>
  <si>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</si>
  <si>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</si>
  <si>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</si>
  <si>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</si>
  <si>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</si>
  <si>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</si>
  <si>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</si>
  <si>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</si>
  <si>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</si>
  <si>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</si>
  <si>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</si>
  <si>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</si>
  <si>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</si>
  <si>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</si>
  <si>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</si>
  <si>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</si>
  <si>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</si>
  <si>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</si>
  <si>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</si>
  <si>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</si>
  <si>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</si>
  <si>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</si>
  <si>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</si>
  <si>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</si>
  <si>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</si>
  <si>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</si>
  <si>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</si>
  <si>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</si>
  <si>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</si>
  <si>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</si>
  <si>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</si>
  <si>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</si>
  <si>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</si>
  <si>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</si>
  <si>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</si>
  <si>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</si>
  <si>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</si>
  <si>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</si>
  <si>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</si>
  <si>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</si>
  <si>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</si>
  <si>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</si>
  <si>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</si>
  <si>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</si>
  <si>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</si>
  <si>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</si>
  <si>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</si>
  <si>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</si>
  <si>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</si>
  <si>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</si>
  <si>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</si>
  <si>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</si>
  <si>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</si>
  <si>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</si>
  <si>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</si>
  <si>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</si>
  <si>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</si>
  <si>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</si>
  <si>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</si>
  <si>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</si>
  <si>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</si>
  <si>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</si>
  <si>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</si>
  <si>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</si>
  <si>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</si>
  <si>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</si>
  <si>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</si>
  <si>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</si>
  <si>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</si>
  <si>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</si>
  <si>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</si>
  <si>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</si>
  <si>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</si>
  <si>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</si>
  <si>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</si>
  <si>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</si>
  <si>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</si>
  <si>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</si>
  <si>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</si>
  <si>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</si>
  <si>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</si>
  <si>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</si>
  <si>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</si>
  <si>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</si>
  <si>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</si>
  <si>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</si>
  <si>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</si>
  <si>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</si>
  <si>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</si>
  <si>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</si>
  <si>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</si>
  <si>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</si>
  <si>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</si>
  <si>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</si>
  <si>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</si>
  <si>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</si>
  <si>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</si>
  <si>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</si>
  <si>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</si>
  <si>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</si>
  <si>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</si>
  <si>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</si>
  <si>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</si>
  <si>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</si>
  <si>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</si>
  <si>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</si>
  <si>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</si>
  <si>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</si>
  <si>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</si>
  <si>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</si>
  <si>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</si>
  <si>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</si>
  <si>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</si>
  <si>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</si>
  <si>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</si>
  <si>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</si>
  <si>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</si>
  <si>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</si>
  <si>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</si>
  <si>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</si>
  <si>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</si>
  <si>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</si>
  <si>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</si>
  <si>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</si>
  <si>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</si>
  <si>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</si>
  <si>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</si>
  <si>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</si>
  <si>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</si>
  <si>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</si>
  <si>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</si>
  <si>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</si>
  <si>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</si>
  <si>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</si>
  <si>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</si>
  <si>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</si>
  <si>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</si>
  <si>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</si>
  <si>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</si>
  <si>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</si>
  <si>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</si>
  <si>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</si>
  <si>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</si>
  <si>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</si>
  <si>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</si>
  <si>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</si>
  <si>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</si>
  <si>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</si>
  <si>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</si>
  <si>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</si>
  <si>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</si>
  <si>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</si>
  <si>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</si>
  <si>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</si>
  <si>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</si>
  <si>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</si>
  <si>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</si>
  <si>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</si>
  <si>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</si>
  <si>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</si>
  <si>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</si>
  <si>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</si>
  <si>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</si>
  <si>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</si>
  <si>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</si>
  <si>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</si>
  <si>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</si>
  <si>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</si>
  <si>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</si>
  <si>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</si>
  <si>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</si>
  <si>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</si>
  <si>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</si>
  <si>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</si>
  <si>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</si>
  <si>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</si>
  <si>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</si>
  <si>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</si>
  <si>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</si>
  <si>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</si>
  <si>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</si>
  <si>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</si>
  <si>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</si>
  <si>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</si>
  <si>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</si>
  <si>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</si>
  <si>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</si>
  <si>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</si>
  <si>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</si>
  <si>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</si>
  <si>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</si>
  <si>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</si>
  <si>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</si>
  <si>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</si>
  <si>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</si>
  <si>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</si>
  <si>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</si>
  <si>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</si>
  <si>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</si>
  <si>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</si>
  <si>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</si>
  <si>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</si>
  <si>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</si>
  <si>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</si>
  <si>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</si>
  <si>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</si>
  <si>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</si>
  <si>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</si>
  <si>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</si>
  <si>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</si>
  <si>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</si>
  <si>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</si>
  <si>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</si>
  <si>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</si>
  <si>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</si>
  <si>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</si>
  <si>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</si>
  <si>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</si>
  <si>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</si>
  <si>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</si>
  <si>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</si>
  <si>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</si>
  <si>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</si>
  <si>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</si>
  <si>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</si>
  <si>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</si>
  <si>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</si>
  <si>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</si>
  <si>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</si>
  <si>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</si>
  <si>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</si>
  <si>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</si>
  <si>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</si>
  <si>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</si>
  <si>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</si>
  <si>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</si>
  <si>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</si>
  <si>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</si>
  <si>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</si>
  <si>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</si>
  <si>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</si>
  <si>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</si>
  <si>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</si>
  <si>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</si>
  <si>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</si>
  <si>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</si>
  <si>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</si>
  <si>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</si>
  <si>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</si>
  <si>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</si>
  <si>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</si>
  <si>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</si>
  <si>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</si>
  <si>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</si>
  <si>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</si>
  <si>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</si>
  <si>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</si>
  <si>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</si>
  <si>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</si>
  <si>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</si>
  <si>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</si>
  <si>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</si>
  <si>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</si>
  <si>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</si>
  <si>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</si>
  <si>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</si>
  <si>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</si>
  <si>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</si>
  <si>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</si>
  <si>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</si>
  <si>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</si>
  <si>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</si>
  <si>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</si>
  <si>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</si>
  <si>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</si>
  <si>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</si>
  <si>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</si>
  <si>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</si>
  <si>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</si>
  <si>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</si>
  <si>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</si>
  <si>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</si>
  <si>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</si>
  <si>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</si>
  <si>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</si>
  <si>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</si>
  <si>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</si>
  <si>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</si>
  <si>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</si>
  <si>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</si>
  <si>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</si>
  <si>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</si>
  <si>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</si>
  <si>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</si>
  <si>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</si>
  <si>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</si>
  <si>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</si>
  <si>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</si>
  <si>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</si>
  <si>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</si>
  <si>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</si>
  <si>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</si>
  <si>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</si>
  <si>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</si>
  <si>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</si>
  <si>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</si>
  <si>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</si>
  <si>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</si>
  <si>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</si>
  <si>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</si>
  <si>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</si>
  <si>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</si>
  <si>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</si>
  <si>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</si>
  <si>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</si>
  <si>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</si>
  <si>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</si>
  <si>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</si>
  <si>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</si>
  <si>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</si>
  <si>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</si>
  <si>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</si>
  <si>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</si>
  <si>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</si>
  <si>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</si>
  <si>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</si>
  <si>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</si>
  <si>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</si>
  <si>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</si>
  <si>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</si>
  <si>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</si>
  <si>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</si>
  <si>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</si>
  <si>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</si>
  <si>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</si>
  <si>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</si>
  <si>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</si>
  <si>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</si>
  <si>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</si>
  <si>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</si>
  <si>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</si>
  <si>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</si>
  <si>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</si>
  <si>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</si>
  <si>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</si>
  <si>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</si>
  <si>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</si>
  <si>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</si>
  <si>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</si>
  <si>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</si>
  <si>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</si>
  <si>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</si>
  <si>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</si>
  <si>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</si>
  <si>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</si>
  <si>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</si>
  <si>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</si>
  <si>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</si>
  <si>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</si>
  <si>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</si>
  <si>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</si>
  <si>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</si>
  <si>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</si>
  <si>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</si>
  <si>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</si>
  <si>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</si>
  <si>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</si>
  <si>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</si>
  <si>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</si>
  <si>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</si>
  <si>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</si>
  <si>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</si>
  <si>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</si>
  <si>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</si>
  <si>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</si>
  <si>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</si>
  <si>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</si>
  <si>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</si>
  <si>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</si>
  <si>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</si>
  <si>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</si>
  <si>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</si>
  <si>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</si>
  <si>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</si>
  <si>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</si>
  <si>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</si>
  <si>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</si>
  <si>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</si>
  <si>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</si>
  <si>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</si>
  <si>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</si>
  <si>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</si>
  <si>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</si>
  <si>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</si>
  <si>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</si>
  <si>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</si>
  <si>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</si>
  <si>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</si>
  <si>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</si>
  <si>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</si>
  <si>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</si>
  <si>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</si>
  <si>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</si>
  <si>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</si>
  <si>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</si>
  <si>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</si>
  <si>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</si>
  <si>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</si>
  <si>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</si>
  <si>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</si>
  <si>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</si>
  <si>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</si>
  <si>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</si>
  <si>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</si>
  <si>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</si>
  <si>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</si>
  <si>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</si>
  <si>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</si>
  <si>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</si>
  <si>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</si>
  <si>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</si>
  <si>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</si>
  <si>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</si>
  <si>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</si>
  <si>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</si>
  <si>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</si>
  <si>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</si>
  <si>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</si>
  <si>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</si>
  <si>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</si>
  <si>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</si>
  <si>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</si>
  <si>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</si>
  <si>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</si>
  <si>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</si>
  <si>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</si>
  <si>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</si>
  <si>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</si>
  <si>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</si>
  <si>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</si>
  <si>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</si>
  <si>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</si>
  <si>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</si>
  <si>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</si>
  <si>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</si>
  <si>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</si>
  <si>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</si>
  <si>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</si>
  <si>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</si>
  <si>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</si>
  <si>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</si>
  <si>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</si>
  <si>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</si>
  <si>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</si>
  <si>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</si>
  <si>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</si>
  <si>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</si>
  <si>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</si>
  <si>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</si>
  <si>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</si>
  <si>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</si>
  <si>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</si>
  <si>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</si>
  <si>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</si>
  <si>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</si>
  <si>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</si>
  <si>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</si>
  <si>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</si>
  <si>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</si>
  <si>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</si>
  <si>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</si>
  <si>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</si>
  <si>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</si>
  <si>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</si>
  <si>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</si>
  <si>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</si>
  <si>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</si>
  <si>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</si>
  <si>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</si>
  <si>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</si>
  <si>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</si>
  <si>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</si>
  <si>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</si>
  <si>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</si>
  <si>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</si>
  <si>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</si>
  <si>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</si>
  <si>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</si>
  <si>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</si>
  <si>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</si>
  <si>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</si>
  <si>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</si>
  <si>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</si>
  <si>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</si>
  <si>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</si>
  <si>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</si>
  <si>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</si>
  <si>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</si>
  <si>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</si>
  <si>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</si>
  <si>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</si>
  <si>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</si>
  <si>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</si>
  <si>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</si>
  <si>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</si>
  <si>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</si>
  <si>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</si>
  <si>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</si>
  <si>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</si>
  <si>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</si>
  <si>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</si>
  <si>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</si>
  <si>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</si>
  <si>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</si>
  <si>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</si>
  <si>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</si>
  <si>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</si>
  <si>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</si>
  <si>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</si>
  <si>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</si>
  <si>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</si>
  <si>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</si>
  <si>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</si>
  <si>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</si>
  <si>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</si>
  <si>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</si>
  <si>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</si>
  <si>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</si>
  <si>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</si>
  <si>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</si>
  <si>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</si>
  <si>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</si>
  <si>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</si>
  <si>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</si>
  <si>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</si>
  <si>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</si>
  <si>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</si>
  <si>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</si>
  <si>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</si>
  <si>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</si>
  <si>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</si>
  <si>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</si>
  <si>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</si>
  <si>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</si>
  <si>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</si>
  <si>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</si>
  <si>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</si>
  <si>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</si>
  <si>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</si>
  <si>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</si>
  <si>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</si>
  <si>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</si>
  <si>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</si>
  <si>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</si>
  <si>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</si>
  <si>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</si>
  <si>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</si>
  <si>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</si>
  <si>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</si>
  <si>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</si>
  <si>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</si>
  <si>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</si>
  <si>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</si>
  <si>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</si>
  <si>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</si>
  <si>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</si>
  <si>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</si>
  <si>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</si>
  <si>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</si>
  <si>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</si>
  <si>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</si>
  <si>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</si>
  <si>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</si>
  <si>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</si>
  <si>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</si>
  <si>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</si>
  <si>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</si>
  <si>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</si>
  <si>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</si>
  <si>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</si>
  <si>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</si>
  <si>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</si>
  <si>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</si>
  <si>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</si>
  <si>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</si>
  <si>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</si>
  <si>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</si>
  <si>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</si>
  <si>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</si>
  <si>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</si>
  <si>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</si>
  <si>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</si>
  <si>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</si>
  <si>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</si>
  <si>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</si>
  <si>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</si>
  <si>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</si>
  <si>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</si>
  <si>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</si>
  <si>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</si>
  <si>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</si>
  <si>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</si>
  <si>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</si>
  <si>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</si>
  <si>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</si>
  <si>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</si>
  <si>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</si>
  <si>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</si>
  <si>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</si>
  <si>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</si>
  <si>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</si>
  <si>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</si>
  <si>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</si>
  <si>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</si>
  <si>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</si>
  <si>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</si>
  <si>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</si>
  <si>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</si>
  <si>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</si>
  <si>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</si>
  <si>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</si>
  <si>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</si>
  <si>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</si>
  <si>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</si>
  <si>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</si>
  <si>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</si>
  <si>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</si>
  <si>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</si>
  <si>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</si>
  <si>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</si>
  <si>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</si>
  <si>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</si>
  <si>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</si>
  <si>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</si>
  <si>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</si>
  <si>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</si>
  <si>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</si>
  <si>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</si>
  <si>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</si>
  <si>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</si>
  <si>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</si>
  <si>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</si>
  <si>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</si>
  <si>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</si>
  <si>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</si>
  <si>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</si>
  <si>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</si>
  <si>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</si>
  <si>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</si>
  <si>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</si>
  <si>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</si>
  <si>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</si>
  <si>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</si>
  <si>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</si>
  <si>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</si>
  <si>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</si>
  <si>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</si>
  <si>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</si>
  <si>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</si>
  <si>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</si>
  <si>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</si>
  <si>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</si>
  <si>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</si>
  <si>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</si>
  <si>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</si>
  <si>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</si>
  <si>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</si>
  <si>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</si>
  <si>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</si>
  <si>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</si>
  <si>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</si>
  <si>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</si>
  <si>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</si>
  <si>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</si>
  <si>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</si>
  <si>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</si>
  <si>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</si>
  <si>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</si>
  <si>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</si>
  <si>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</si>
  <si>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</si>
  <si>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</si>
  <si>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</si>
  <si>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</si>
  <si>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</si>
  <si>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</si>
  <si>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</si>
  <si>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</si>
  <si>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</si>
  <si>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</si>
  <si>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</si>
  <si>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</si>
  <si>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</si>
  <si>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</si>
  <si>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</si>
  <si>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</si>
  <si>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</si>
  <si>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</si>
  <si>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</si>
  <si>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</si>
  <si>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</si>
  <si>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</si>
  <si>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</si>
  <si>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</si>
  <si>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</si>
  <si>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</si>
  <si>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</si>
  <si>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</si>
  <si>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</si>
  <si>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</si>
  <si>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</si>
  <si>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</si>
  <si>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</si>
  <si>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</si>
  <si>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</si>
  <si>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</si>
  <si>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</si>
  <si>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</si>
  <si>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</si>
  <si>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</si>
  <si>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</si>
  <si>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</si>
  <si>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</si>
  <si>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</si>
  <si>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</si>
  <si>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</si>
  <si>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</si>
  <si>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</si>
  <si>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</si>
  <si>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</si>
  <si>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</si>
  <si>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</si>
  <si>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</si>
  <si>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</si>
  <si>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</si>
  <si>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</si>
  <si>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</si>
  <si>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</si>
  <si>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</si>
  <si>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</si>
  <si>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</si>
  <si>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</si>
  <si>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</si>
  <si>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</si>
  <si>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</si>
  <si>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</si>
  <si>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</si>
  <si>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</si>
  <si>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</si>
  <si>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</si>
  <si>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</si>
  <si>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</si>
  <si>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</si>
  <si>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</si>
  <si>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</si>
  <si>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</si>
  <si>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</si>
  <si>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</si>
  <si>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</si>
  <si>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</si>
  <si>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</si>
  <si>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</si>
  <si>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</si>
  <si>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</si>
  <si>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</si>
  <si>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</si>
  <si>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</si>
  <si>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</si>
  <si>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</si>
  <si>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</si>
  <si>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</si>
  <si>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</si>
  <si>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</si>
  <si>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</si>
  <si>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</si>
  <si>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</si>
  <si>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</si>
  <si>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</si>
  <si>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</si>
  <si>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</si>
  <si>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</si>
  <si>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</si>
  <si>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</si>
  <si>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</si>
  <si>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</si>
  <si>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</si>
  <si>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</si>
  <si>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</si>
  <si>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</si>
  <si>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</si>
  <si>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</si>
  <si>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</si>
  <si>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</si>
  <si>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</si>
  <si>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</si>
  <si>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</si>
  <si>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</si>
  <si>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</si>
  <si>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</si>
  <si>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</si>
  <si>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</si>
  <si>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</si>
  <si>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</si>
  <si>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</si>
  <si>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</si>
  <si>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</si>
  <si>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</si>
  <si>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</si>
  <si>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</si>
  <si>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</si>
  <si>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</si>
  <si>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</si>
  <si>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</si>
  <si>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</si>
  <si>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</si>
  <si>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</si>
  <si>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</si>
  <si>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</si>
  <si>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</si>
  <si>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</si>
  <si>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</si>
  <si>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</si>
  <si>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</si>
  <si>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</si>
  <si>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</si>
  <si>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</si>
  <si>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</si>
  <si>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</si>
  <si>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</si>
  <si>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</si>
  <si>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</si>
  <si>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</si>
  <si>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</si>
  <si>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</si>
  <si>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</si>
  <si>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</si>
  <si>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</si>
  <si>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</si>
  <si>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</si>
  <si>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</si>
  <si>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</si>
  <si>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</si>
  <si>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</si>
  <si>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</si>
  <si>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</si>
  <si>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</si>
  <si>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</si>
  <si>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</si>
  <si>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</si>
  <si>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</si>
  <si>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</si>
  <si>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</si>
  <si>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</si>
  <si>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</si>
  <si>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</si>
  <si>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</si>
  <si>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</si>
  <si>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</si>
  <si>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</si>
  <si>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</si>
  <si>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</si>
  <si>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</si>
  <si>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</si>
  <si>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</si>
  <si>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</si>
  <si>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</si>
  <si>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</si>
  <si>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</si>
  <si>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</si>
  <si>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</si>
  <si>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</si>
  <si>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</si>
  <si>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</si>
  <si>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</si>
  <si>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</si>
  <si>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</si>
  <si>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</si>
  <si>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</si>
  <si>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</si>
  <si>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</si>
  <si>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</si>
  <si>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</si>
  <si>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</si>
  <si>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</si>
  <si>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</si>
  <si>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</si>
  <si>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</si>
  <si>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</si>
  <si>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</si>
  <si>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</si>
  <si>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</si>
  <si>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</si>
  <si>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</si>
  <si>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</si>
  <si>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</si>
  <si>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</si>
  <si>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</si>
  <si>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</si>
  <si>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</si>
  <si>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</si>
  <si>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</si>
  <si>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</si>
  <si>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</si>
  <si>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</si>
  <si>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</si>
  <si>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</si>
  <si>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</si>
  <si>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</si>
  <si>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</si>
  <si>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</si>
  <si>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</si>
  <si>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</si>
  <si>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</si>
  <si>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</si>
  <si>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</si>
  <si>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</si>
  <si>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</si>
  <si>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</si>
  <si>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</si>
  <si>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</si>
  <si>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</si>
  <si>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</si>
  <si>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</si>
  <si>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</si>
  <si>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</si>
  <si>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</si>
  <si>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</si>
  <si>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</si>
  <si>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</si>
  <si>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</si>
  <si>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</si>
  <si>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</si>
  <si>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</si>
  <si>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</si>
  <si>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</si>
  <si>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</si>
  <si>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</si>
  <si>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</si>
  <si>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</si>
  <si>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</si>
  <si>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</si>
  <si>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</si>
  <si>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</si>
  <si>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</si>
  <si>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</si>
  <si>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</si>
  <si>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</si>
  <si>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</si>
  <si>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</si>
  <si>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</si>
  <si>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</si>
  <si>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</si>
  <si>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</si>
  <si>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</si>
  <si>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</si>
  <si>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</si>
  <si>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</si>
  <si>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</si>
  <si>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</si>
  <si>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</si>
  <si>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</si>
  <si>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</si>
  <si>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</si>
  <si>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</si>
  <si>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</si>
  <si>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</si>
  <si>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</si>
  <si>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</si>
  <si>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</si>
  <si>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</si>
  <si>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</si>
  <si>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</si>
  <si>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</si>
  <si>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</si>
  <si>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</si>
  <si>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</si>
  <si>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</si>
  <si>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</si>
  <si>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</si>
  <si>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</si>
  <si>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</si>
  <si>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</si>
  <si>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</si>
  <si>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</si>
  <si>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</si>
  <si>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</si>
  <si>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</si>
  <si>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</si>
  <si>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</si>
  <si>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</si>
  <si>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</si>
  <si>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</si>
  <si>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</si>
  <si>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</si>
  <si>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</si>
  <si>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</si>
  <si>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</si>
  <si>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</si>
  <si>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</si>
  <si>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</si>
  <si>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</si>
  <si>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</si>
  <si>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</si>
  <si>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</si>
  <si>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</si>
  <si>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</si>
  <si>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</si>
  <si>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</si>
  <si>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</si>
  <si>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</si>
  <si>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</si>
  <si>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</si>
  <si>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</si>
  <si>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</si>
  <si>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</si>
  <si>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</si>
  <si>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</si>
  <si>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</si>
  <si>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</si>
  <si>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</si>
  <si>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</si>
  <si>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</si>
  <si>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</si>
  <si>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</si>
  <si>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</si>
  <si>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</si>
  <si>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</si>
  <si>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</si>
  <si>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</si>
  <si>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</si>
  <si>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</si>
  <si>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</si>
  <si>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</si>
  <si>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</si>
  <si>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</si>
  <si>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</si>
  <si>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</si>
  <si>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</si>
  <si>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</si>
  <si>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</si>
  <si>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</si>
  <si>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</si>
  <si>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</si>
  <si>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</si>
  <si>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</si>
  <si>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</si>
  <si>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</si>
  <si>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</si>
  <si>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</si>
  <si>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</si>
  <si>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</si>
  <si>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</si>
  <si>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</si>
  <si>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</si>
  <si>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</si>
  <si>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</si>
  <si>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</si>
  <si>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</si>
  <si>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</si>
  <si>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</si>
  <si>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</si>
  <si>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</si>
  <si>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</si>
  <si>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</si>
  <si>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</si>
  <si>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</si>
  <si>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</si>
  <si>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</si>
  <si>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</si>
  <si>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</si>
  <si>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</si>
  <si>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</si>
  <si>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</si>
  <si>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</si>
  <si>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</si>
  <si>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</si>
  <si>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</si>
  <si>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</si>
  <si>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</si>
  <si>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</si>
  <si>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</si>
  <si>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</si>
  <si>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</si>
  <si>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</si>
  <si>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</si>
  <si>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</si>
  <si>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</si>
  <si>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</si>
  <si>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</si>
  <si>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</si>
  <si>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</si>
  <si>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</si>
  <si>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</si>
  <si>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</si>
  <si>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</si>
  <si>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</si>
  <si>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</si>
  <si>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</si>
  <si>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</si>
  <si>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</si>
  <si>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</si>
  <si>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</si>
  <si>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</si>
  <si>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</si>
  <si>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</si>
  <si>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</si>
  <si>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</si>
  <si>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</si>
  <si>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</si>
  <si>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</si>
  <si>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</si>
  <si>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</si>
  <si>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</si>
  <si>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</si>
  <si>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</si>
  <si>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</si>
  <si>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</si>
  <si>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</si>
  <si>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</si>
  <si>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</si>
  <si>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</si>
  <si>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</si>
  <si>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</si>
  <si>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</si>
  <si>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</si>
  <si>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</si>
  <si>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</si>
  <si>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</si>
  <si>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</si>
  <si>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</si>
  <si>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</si>
  <si>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</si>
  <si>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</si>
  <si>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</si>
  <si>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</si>
  <si>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</si>
  <si>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</si>
  <si>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</si>
  <si>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</si>
  <si>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</si>
  <si>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</si>
  <si>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</si>
  <si>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</si>
  <si>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</si>
  <si>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</si>
  <si>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</si>
  <si>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</si>
  <si>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</si>
  <si>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</si>
  <si>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</si>
  <si>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</si>
  <si>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</si>
  <si>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</si>
  <si>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</si>
  <si>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</si>
  <si>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</si>
  <si>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</si>
  <si>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</si>
  <si>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</si>
  <si>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</si>
  <si>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</si>
  <si>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</si>
  <si>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</si>
  <si>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</si>
  <si>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</si>
  <si>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</si>
  <si>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</si>
  <si>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</si>
  <si>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</si>
  <si>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</si>
  <si>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</si>
  <si>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</si>
  <si>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</si>
  <si>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</si>
  <si>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</si>
  <si>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</si>
  <si>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</si>
  <si>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</si>
  <si>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</si>
  <si>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</si>
  <si>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</si>
  <si>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</si>
  <si>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</si>
  <si>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</si>
  <si>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</si>
  <si>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</si>
  <si>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</si>
  <si>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</si>
  <si>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</si>
  <si>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</si>
  <si>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</si>
  <si>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</si>
  <si>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</si>
  <si>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</si>
  <si>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</si>
  <si>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</si>
  <si>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</si>
  <si>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</si>
  <si>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</si>
  <si>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</si>
  <si>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</si>
  <si>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</si>
  <si>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</si>
  <si>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</si>
  <si>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</si>
  <si>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</si>
  <si>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</si>
  <si>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</si>
  <si>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</si>
  <si>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</si>
  <si>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</si>
  <si>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</si>
  <si>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</si>
  <si>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</si>
  <si>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</si>
  <si>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</si>
  <si>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</si>
  <si>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</si>
  <si>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</si>
  <si>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</si>
  <si>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</si>
  <si>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</si>
  <si>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</si>
  <si>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</si>
  <si>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</si>
  <si>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</si>
  <si>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</si>
  <si>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</si>
  <si>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</si>
  <si>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</si>
  <si>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</si>
  <si>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</si>
  <si>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</si>
  <si>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</si>
  <si>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</si>
  <si>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</si>
  <si>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</si>
  <si>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</si>
  <si>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</si>
  <si>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</si>
  <si>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</si>
  <si>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</si>
  <si>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</si>
  <si>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</si>
  <si>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</si>
  <si>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</si>
  <si>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</si>
  <si>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</si>
  <si>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</si>
  <si>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</si>
  <si>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</si>
  <si>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</si>
  <si>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</si>
  <si>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</si>
  <si>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</si>
  <si>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</si>
  <si>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</si>
  <si>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</si>
  <si>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</si>
  <si>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</si>
  <si>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</si>
  <si>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</si>
  <si>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</si>
  <si>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</si>
  <si>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</si>
  <si>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</si>
  <si>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</si>
  <si>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</si>
  <si>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</si>
  <si>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</si>
  <si>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</si>
  <si>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</si>
  <si>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</si>
  <si>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</si>
  <si>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</si>
  <si>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</si>
  <si>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</si>
  <si>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</si>
  <si>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</si>
  <si>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</si>
  <si>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</si>
  <si>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</si>
  <si>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</si>
  <si>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</si>
  <si>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</si>
  <si>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</si>
  <si>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</si>
  <si>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</si>
  <si>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</si>
  <si>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</si>
  <si>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</si>
  <si>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</si>
  <si>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</si>
  <si>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</si>
  <si>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</si>
  <si>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</si>
  <si>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</si>
  <si>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</si>
  <si>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</si>
  <si>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</si>
  <si>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</si>
  <si>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</si>
  <si>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</si>
  <si>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</si>
  <si>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</si>
  <si>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</si>
  <si>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</si>
  <si>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</si>
  <si>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</si>
  <si>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</si>
  <si>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</si>
  <si>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</si>
  <si>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</si>
  <si>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</si>
  <si>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</si>
  <si>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</si>
  <si>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</si>
  <si>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</si>
  <si>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</si>
  <si>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</si>
  <si>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</si>
  <si>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</si>
  <si>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</si>
  <si>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</si>
  <si>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</si>
  <si>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</si>
  <si>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</si>
  <si>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</si>
  <si>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</si>
  <si>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</si>
  <si>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</si>
  <si>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</si>
  <si>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</si>
  <si>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</si>
  <si>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</si>
  <si>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</si>
  <si>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</si>
  <si>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</si>
  <si>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</si>
  <si>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</si>
  <si>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</si>
  <si>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</si>
  <si>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</si>
  <si>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</si>
  <si>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</si>
  <si>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</si>
  <si>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</si>
  <si>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</si>
  <si>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</si>
  <si>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</si>
  <si>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</si>
  <si>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</si>
  <si>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</si>
  <si>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</si>
  <si>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</si>
  <si>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</si>
  <si>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</si>
  <si>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</si>
  <si>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</si>
  <si>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</si>
  <si>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</si>
  <si>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</si>
  <si>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</si>
  <si>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</si>
  <si>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</si>
  <si>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</si>
  <si>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</si>
  <si>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</si>
  <si>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</si>
  <si>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</si>
  <si>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</si>
  <si>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</si>
  <si>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</si>
  <si>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</si>
  <si>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</si>
  <si>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</si>
  <si>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</si>
  <si>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</si>
  <si>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</si>
  <si>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</si>
  <si>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</si>
  <si>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</si>
  <si>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</si>
  <si>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</si>
  <si>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</si>
  <si>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</si>
  <si>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</si>
  <si>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</si>
  <si>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</si>
  <si>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</si>
  <si>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</si>
  <si>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</si>
  <si>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</si>
  <si>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</si>
  <si>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</si>
  <si>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</si>
  <si>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</si>
  <si>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</si>
  <si>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</si>
  <si>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</si>
  <si>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</si>
  <si>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</si>
  <si>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</si>
  <si>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</si>
  <si>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</si>
  <si>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</si>
  <si>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</si>
  <si>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</si>
  <si>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</si>
  <si>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</si>
  <si>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</si>
  <si>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</si>
  <si>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</si>
  <si>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</si>
  <si>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</si>
  <si>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</si>
  <si>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</si>
  <si>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</si>
  <si>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</si>
  <si>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</si>
  <si>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</si>
  <si>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</si>
  <si>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</si>
  <si>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</si>
  <si>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</si>
  <si>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</si>
  <si>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</si>
  <si>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</si>
  <si>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</si>
  <si>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</si>
  <si>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</si>
  <si>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</si>
  <si>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</si>
  <si>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</si>
  <si>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</si>
  <si>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</si>
  <si>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</si>
  <si>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</si>
  <si>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</si>
  <si>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</si>
  <si>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</si>
  <si>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</si>
  <si>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</si>
  <si>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</si>
  <si>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</si>
  <si>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</si>
  <si>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</si>
  <si>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</si>
  <si>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</si>
  <si>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</si>
  <si>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</si>
  <si>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</si>
  <si>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</si>
  <si>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</si>
  <si>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</si>
  <si>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</si>
  <si>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</si>
  <si>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</si>
  <si>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</si>
  <si>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</si>
  <si>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</si>
  <si>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</si>
  <si>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</si>
  <si>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</si>
  <si>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</si>
  <si>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</si>
  <si>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</si>
  <si>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</si>
  <si>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</si>
  <si>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</si>
  <si>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</si>
  <si>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</si>
  <si>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</si>
  <si>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</si>
  <si>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</si>
  <si>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</si>
  <si>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</si>
  <si>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</si>
  <si>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</si>
  <si>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</si>
  <si>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</si>
  <si>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</si>
  <si>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</si>
  <si>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</si>
  <si>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</si>
  <si>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</si>
  <si>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</si>
  <si>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</si>
  <si>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</si>
  <si>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</si>
  <si>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</si>
  <si>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</si>
  <si>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</si>
  <si>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</si>
  <si>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</si>
  <si>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</si>
  <si>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</si>
  <si>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</si>
  <si>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</si>
  <si>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</si>
  <si>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</si>
  <si>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</si>
  <si>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</si>
  <si>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</si>
  <si>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</si>
  <si>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</si>
  <si>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</si>
  <si>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</si>
  <si>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</si>
  <si>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</si>
  <si>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</si>
  <si>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</si>
  <si>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</si>
  <si>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</si>
  <si>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</si>
  <si>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</si>
  <si>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</si>
  <si>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</si>
  <si>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</si>
  <si>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</si>
  <si>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</si>
  <si>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</si>
  <si>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</si>
  <si>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</si>
  <si>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</si>
  <si>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</si>
  <si>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</si>
  <si>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</si>
  <si>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</si>
  <si>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</si>
  <si>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</si>
  <si>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</si>
  <si>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</si>
  <si>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</si>
  <si>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</si>
  <si>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</si>
  <si>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</si>
  <si>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</si>
  <si>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</si>
  <si>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</si>
  <si>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</si>
  <si>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</si>
  <si>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</si>
  <si>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</si>
  <si>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</si>
  <si>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</si>
  <si>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</si>
  <si>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</si>
  <si>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</si>
  <si>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</si>
  <si>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</si>
  <si>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</si>
  <si>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</si>
  <si>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</si>
  <si>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</si>
  <si>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</si>
  <si>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</si>
  <si>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</si>
  <si>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</si>
  <si>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</si>
  <si>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</si>
  <si>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</si>
  <si>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</si>
  <si>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</si>
  <si>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</si>
  <si>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</si>
  <si>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</si>
  <si>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</si>
  <si>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</si>
  <si>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</si>
  <si>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</si>
  <si>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</si>
  <si>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</si>
  <si>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</si>
  <si>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</si>
  <si>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</si>
  <si>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</si>
  <si>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</si>
  <si>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</si>
  <si>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</si>
  <si>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</si>
  <si>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</si>
  <si>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</si>
  <si>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</si>
  <si>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</si>
  <si>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</si>
  <si>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</si>
  <si>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</si>
  <si>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</si>
  <si>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</si>
  <si>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</si>
  <si>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</si>
  <si>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</si>
  <si>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</si>
  <si>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</si>
  <si>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</si>
  <si>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</si>
  <si>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</si>
  <si>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</si>
  <si>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</si>
  <si>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</si>
  <si>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</si>
  <si>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</si>
  <si>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</si>
  <si>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</si>
  <si>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</si>
  <si>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</si>
  <si>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</si>
  <si>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</si>
  <si>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</si>
  <si>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</si>
  <si>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</si>
  <si>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</si>
  <si>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</si>
  <si>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</si>
  <si>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</si>
  <si>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</si>
  <si>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</si>
  <si>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</si>
  <si>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</si>
  <si>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</si>
  <si>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</si>
  <si>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</si>
  <si>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</si>
  <si>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</si>
  <si>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</si>
  <si>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</si>
  <si>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</si>
  <si>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</si>
  <si>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</si>
  <si>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</si>
  <si>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</si>
  <si>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</si>
  <si>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</si>
  <si>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</si>
  <si>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</si>
  <si>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</si>
  <si>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</si>
  <si>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</si>
  <si>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</si>
  <si>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</si>
  <si>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</si>
  <si>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</si>
  <si>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</si>
  <si>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</si>
  <si>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</si>
  <si>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</si>
  <si>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</si>
  <si>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</si>
  <si>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</si>
  <si>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</si>
  <si>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</si>
  <si>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</si>
  <si>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</si>
  <si>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</si>
  <si>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</si>
  <si>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</si>
  <si>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</si>
  <si>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</si>
  <si>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</si>
  <si>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</si>
  <si>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</si>
  <si>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</si>
  <si>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</si>
  <si>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</si>
  <si>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</si>
  <si>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</si>
  <si>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</si>
  <si>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</si>
  <si>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</si>
  <si>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</si>
  <si>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</si>
  <si>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</si>
  <si>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</si>
  <si>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</si>
  <si>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</si>
  <si>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</si>
  <si>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</si>
  <si>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</si>
  <si>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</si>
  <si>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</si>
  <si>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</si>
  <si>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</si>
  <si>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</si>
  <si>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</si>
  <si>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</si>
  <si>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</si>
  <si>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</si>
  <si>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</si>
  <si>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</si>
  <si>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</si>
  <si>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</si>
  <si>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</si>
  <si>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</si>
  <si>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</si>
  <si>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</si>
  <si>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</si>
  <si>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</si>
  <si>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</si>
  <si>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</si>
  <si>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</si>
  <si>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</si>
  <si>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</si>
  <si>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</si>
  <si>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</si>
  <si>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</si>
  <si>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</si>
  <si>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</si>
  <si>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</si>
  <si>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</si>
  <si>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</si>
  <si>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</si>
  <si>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</si>
  <si>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</si>
  <si>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</si>
  <si>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</si>
  <si>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</si>
  <si>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</si>
  <si>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</si>
  <si>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</si>
  <si>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</si>
  <si>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</si>
  <si>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</si>
  <si>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</si>
  <si>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</si>
  <si>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</si>
  <si>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</si>
  <si>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</si>
  <si>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</si>
  <si>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</si>
  <si>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</si>
  <si>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</si>
  <si>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</si>
  <si>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</si>
  <si>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</si>
  <si>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</si>
  <si>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</si>
  <si>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</si>
  <si>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</si>
  <si>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</si>
  <si>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</si>
  <si>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</si>
  <si>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</si>
  <si>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</si>
  <si>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</si>
  <si>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</si>
  <si>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</si>
  <si>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</si>
  <si>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</si>
  <si>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</si>
  <si>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</si>
  <si>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</si>
  <si>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</si>
  <si>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</si>
  <si>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</si>
  <si>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</si>
  <si>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</si>
  <si>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</si>
  <si>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</si>
  <si>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</si>
  <si>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</si>
  <si>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</si>
  <si>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</si>
  <si>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</si>
  <si>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</si>
  <si>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</si>
  <si>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</si>
  <si>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</si>
  <si>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</si>
  <si>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</si>
  <si>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</si>
  <si>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</si>
  <si>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</si>
  <si>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</si>
  <si>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</si>
  <si>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</si>
  <si>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</si>
  <si>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</si>
  <si>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</si>
  <si>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</si>
  <si>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</si>
  <si>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</si>
  <si>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</si>
  <si>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</si>
  <si>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</si>
  <si>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</si>
  <si>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</si>
  <si>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</si>
  <si>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</si>
  <si>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</si>
  <si>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</si>
  <si>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</si>
  <si>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</si>
  <si>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</si>
  <si>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</si>
  <si>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</si>
  <si>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</si>
  <si>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</si>
  <si>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</si>
  <si>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</si>
  <si>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</si>
  <si>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</si>
  <si>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</si>
  <si>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</si>
  <si>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</si>
  <si>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</si>
  <si>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</si>
  <si>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</si>
  <si>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</si>
  <si>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</si>
  <si>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</si>
  <si>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</si>
  <si>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</si>
  <si>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</si>
  <si>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</si>
  <si>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</si>
  <si>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</si>
  <si>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</si>
  <si>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</si>
  <si>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</si>
  <si>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</si>
  <si>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</si>
  <si>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</si>
  <si>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</si>
  <si>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</si>
  <si>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</si>
  <si>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</si>
  <si>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</si>
  <si>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</si>
  <si>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</si>
  <si>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</si>
  <si>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</si>
  <si>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</si>
  <si>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</si>
  <si>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</si>
  <si>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</si>
  <si>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</si>
  <si>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</si>
  <si>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</si>
  <si>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</si>
  <si>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</si>
  <si>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</si>
  <si>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</si>
  <si>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</si>
  <si>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</si>
  <si>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</si>
  <si>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</si>
  <si>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</si>
  <si>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</si>
  <si>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</si>
  <si>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</si>
  <si>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</si>
  <si>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</si>
  <si>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</si>
  <si>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</si>
  <si>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</si>
  <si>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</si>
  <si>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</si>
  <si>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</si>
  <si>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</si>
  <si>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</si>
  <si>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</si>
  <si>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</si>
  <si>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</si>
  <si>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</si>
  <si>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</si>
  <si>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</si>
  <si>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</si>
  <si>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</si>
  <si>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</si>
  <si>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</si>
  <si>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</si>
  <si>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</si>
  <si>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</si>
  <si>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</si>
  <si>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</si>
  <si>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</si>
  <si>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</si>
  <si>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</si>
  <si>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</si>
  <si>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</si>
  <si>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</si>
  <si>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</si>
  <si>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</si>
  <si>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</si>
  <si>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</si>
  <si>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</si>
  <si>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</si>
  <si>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</si>
  <si>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</si>
  <si>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</si>
  <si>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</si>
  <si>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</si>
  <si>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</si>
  <si>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</si>
  <si>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</si>
  <si>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</si>
  <si>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</si>
  <si>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</si>
  <si>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</si>
  <si>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</si>
  <si>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</si>
  <si>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</si>
  <si>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</si>
  <si>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</si>
  <si>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</si>
  <si>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</si>
  <si>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</si>
  <si>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</si>
  <si>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</si>
  <si>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</si>
  <si>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</si>
  <si>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</si>
  <si>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</si>
  <si>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</si>
  <si>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</si>
  <si>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</si>
  <si>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</si>
  <si>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</si>
  <si>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</si>
  <si>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</si>
  <si>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</si>
  <si>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</si>
  <si>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</si>
  <si>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</si>
  <si>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</si>
  <si>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</si>
  <si>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</si>
  <si>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</si>
  <si>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</si>
  <si>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</si>
  <si>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</si>
  <si>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</si>
  <si>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</si>
  <si>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</si>
  <si>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</si>
  <si>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</si>
  <si>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</si>
  <si>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</si>
  <si>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</si>
  <si>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</si>
  <si>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</si>
  <si>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</si>
  <si>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</si>
  <si>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</si>
  <si>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</si>
  <si>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</si>
  <si>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</si>
  <si>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</si>
  <si>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</si>
  <si>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</si>
  <si>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</si>
  <si>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</si>
  <si>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</si>
  <si>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</si>
  <si>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</si>
  <si>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</si>
  <si>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</si>
  <si>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</si>
  <si>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</si>
  <si>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</si>
  <si>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</si>
  <si>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</si>
  <si>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</si>
  <si>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</si>
  <si>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</si>
  <si>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</si>
  <si>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</si>
  <si>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</si>
  <si>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</si>
  <si>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</si>
  <si>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</si>
  <si>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</si>
  <si>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</si>
  <si>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</si>
  <si>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</si>
  <si>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</si>
  <si>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</si>
  <si>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</si>
  <si>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</si>
  <si>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</si>
  <si>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</si>
  <si>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</si>
  <si>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</si>
  <si>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</si>
  <si>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</si>
  <si>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</si>
  <si>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</si>
  <si>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</si>
  <si>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</si>
  <si>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</si>
  <si>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</si>
  <si>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</si>
  <si>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</si>
  <si>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</si>
  <si>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</si>
  <si>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</si>
  <si>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</si>
  <si>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</si>
  <si>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</si>
  <si>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</si>
  <si>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</si>
  <si>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</si>
  <si>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</si>
  <si>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</si>
  <si>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</si>
  <si>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</si>
  <si>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</si>
  <si>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</si>
  <si>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</si>
  <si>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</si>
  <si>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</si>
  <si>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</si>
  <si>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</si>
  <si>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</si>
  <si>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</si>
  <si>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</si>
  <si>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</si>
  <si>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</si>
  <si>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</si>
  <si>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</si>
  <si>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</si>
  <si>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</si>
  <si>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</si>
  <si>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</si>
  <si>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</si>
  <si>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</si>
  <si>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</si>
  <si>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</si>
  <si>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</si>
  <si>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</si>
  <si>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</si>
  <si>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</si>
  <si>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</si>
  <si>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</si>
  <si>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</si>
  <si>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</si>
  <si>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</si>
  <si>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</si>
  <si>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</si>
  <si>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</si>
  <si>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</si>
  <si>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</si>
  <si>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</si>
  <si>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</si>
  <si>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</si>
  <si>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</si>
  <si>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</si>
  <si>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</si>
  <si>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</si>
  <si>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</si>
  <si>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</si>
  <si>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</si>
  <si>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</si>
  <si>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</si>
  <si>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</si>
  <si>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</si>
  <si>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</si>
  <si>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</si>
  <si>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</si>
  <si>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</si>
  <si>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</si>
  <si>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</si>
  <si>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</si>
  <si>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</si>
  <si>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</si>
  <si>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</si>
  <si>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</si>
  <si>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</si>
  <si>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</si>
  <si>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</si>
  <si>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</si>
  <si>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</si>
  <si>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</si>
  <si>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</si>
  <si>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</si>
  <si>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</si>
  <si>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</si>
  <si>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</si>
  <si>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</si>
  <si>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</si>
  <si>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</si>
  <si>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</si>
  <si>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</si>
  <si>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</si>
  <si>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</si>
  <si>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</si>
  <si>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</si>
  <si>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</si>
  <si>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</si>
  <si>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</si>
  <si>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</si>
  <si>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</si>
  <si>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</si>
  <si>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</si>
  <si>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</si>
  <si>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</si>
  <si>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</si>
  <si>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</si>
  <si>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</si>
  <si>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</si>
  <si>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</si>
  <si>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</si>
  <si>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</si>
  <si>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</si>
  <si>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</si>
  <si>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</si>
  <si>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</si>
  <si>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</si>
  <si>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</si>
  <si>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</si>
  <si>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</si>
  <si>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</si>
  <si>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</si>
  <si>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</si>
  <si>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</si>
  <si>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</si>
  <si>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</si>
  <si>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</si>
  <si>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</si>
  <si>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</si>
  <si>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</si>
  <si>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</si>
  <si>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</si>
  <si>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</si>
  <si>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</si>
  <si>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</si>
  <si>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</si>
  <si>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</si>
  <si>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</si>
  <si>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</si>
  <si>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</si>
  <si>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</si>
  <si>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</si>
  <si>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</si>
  <si>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</si>
  <si>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</si>
  <si>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</si>
  <si>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</si>
  <si>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</si>
  <si>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</si>
  <si>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</si>
  <si>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</si>
  <si>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</si>
  <si>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</si>
  <si>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</si>
  <si>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</si>
  <si>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</si>
  <si>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</si>
  <si>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</si>
  <si>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</si>
  <si>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</si>
  <si>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</si>
  <si>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</si>
  <si>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</si>
  <si>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</si>
  <si>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</si>
  <si>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</si>
  <si>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</si>
  <si>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</si>
  <si>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</si>
  <si>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</si>
  <si>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</si>
  <si>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</si>
  <si>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</si>
  <si>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</si>
  <si>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</si>
  <si>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</si>
  <si>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</si>
  <si>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</si>
  <si>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</si>
  <si>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</si>
  <si>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</si>
  <si>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</si>
  <si>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</si>
  <si>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</si>
  <si>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</si>
  <si>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</si>
  <si>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</si>
  <si>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</si>
  <si>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</si>
  <si>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</si>
  <si>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</si>
  <si>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</si>
  <si>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</si>
  <si>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</si>
  <si>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</si>
  <si>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</si>
  <si>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</si>
  <si>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</si>
  <si>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</si>
  <si>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</si>
  <si>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</si>
  <si>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</si>
  <si>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</si>
  <si>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</si>
  <si>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</si>
  <si>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</si>
  <si>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</si>
  <si>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</si>
  <si>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</si>
  <si>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</si>
  <si>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</si>
  <si>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</si>
  <si>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</si>
  <si>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</si>
  <si>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</si>
  <si>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</si>
  <si>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</si>
  <si>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</si>
  <si>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</si>
  <si>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</si>
  <si>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</si>
  <si>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</si>
  <si>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</si>
  <si>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</si>
  <si>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</si>
  <si>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</si>
  <si>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</si>
  <si>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</si>
  <si>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</si>
  <si>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</si>
  <si>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</si>
  <si>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</si>
  <si>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</si>
  <si>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</si>
  <si>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</si>
  <si>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</si>
  <si>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</si>
  <si>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</si>
  <si>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</si>
  <si>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</si>
  <si>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</si>
  <si>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</si>
  <si>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</si>
  <si>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</si>
  <si>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</si>
  <si>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</si>
  <si>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</si>
  <si>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</si>
  <si>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</si>
  <si>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</si>
  <si>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</si>
  <si>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</si>
  <si>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</si>
  <si>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</si>
  <si>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</si>
  <si>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</si>
  <si>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</si>
  <si>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</si>
  <si>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</si>
  <si>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</si>
  <si>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</si>
  <si>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</si>
  <si>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</si>
  <si>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</si>
  <si>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</si>
  <si>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</si>
  <si>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</si>
  <si>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</si>
  <si>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</si>
  <si>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</si>
  <si>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</si>
  <si>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</si>
  <si>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</si>
  <si>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</si>
  <si>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</si>
  <si>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</si>
  <si>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</si>
  <si>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</si>
  <si>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</si>
  <si>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</si>
  <si>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</si>
  <si>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</si>
  <si>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</si>
  <si>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</si>
  <si>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</si>
  <si>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</si>
  <si>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</si>
  <si>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</si>
  <si>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</si>
  <si>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</si>
  <si>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</si>
  <si>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</si>
  <si>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</si>
  <si>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</si>
  <si>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</si>
  <si>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</si>
  <si>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</si>
  <si>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</si>
  <si>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</si>
  <si>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</si>
  <si>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</si>
  <si>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</si>
  <si>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</si>
  <si>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</si>
  <si>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</si>
  <si>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</si>
  <si>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</si>
  <si>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</si>
  <si>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</si>
  <si>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</si>
  <si>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</si>
  <si>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</si>
  <si>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</si>
  <si>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</si>
  <si>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</si>
  <si>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</si>
  <si>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</si>
  <si>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</si>
  <si>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</si>
  <si>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</si>
  <si>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</si>
  <si>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</si>
  <si>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</si>
  <si>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</si>
  <si>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</si>
  <si>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</si>
  <si>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</si>
  <si>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</si>
  <si>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</si>
  <si>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</si>
  <si>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</si>
  <si>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</si>
  <si>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</si>
  <si>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</si>
  <si>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</si>
  <si>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</si>
  <si>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</si>
  <si>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</si>
  <si>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</si>
  <si>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</si>
  <si>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</si>
  <si>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</si>
  <si>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</si>
  <si>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</si>
  <si>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</si>
  <si>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</si>
  <si>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</si>
  <si>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</si>
  <si>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</si>
  <si>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</si>
  <si>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</si>
  <si>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</si>
  <si>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</si>
  <si>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</si>
  <si>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</si>
  <si>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</si>
  <si>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</si>
  <si>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</si>
  <si>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</si>
  <si>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</si>
  <si>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</si>
  <si>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</si>
  <si>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</si>
  <si>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</si>
  <si>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</si>
  <si>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</si>
  <si>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</si>
  <si>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</si>
  <si>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</si>
  <si>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</si>
  <si>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</si>
  <si>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</si>
  <si>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</si>
  <si>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</si>
  <si>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</si>
  <si>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</si>
  <si>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</si>
  <si>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</si>
  <si>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</si>
  <si>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</si>
  <si>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</si>
  <si>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</si>
  <si>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</si>
  <si>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</si>
  <si>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</si>
  <si>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</si>
  <si>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</si>
  <si>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</si>
  <si>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</si>
  <si>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</si>
  <si>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</si>
  <si>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</si>
  <si>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</si>
  <si>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</si>
  <si>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</si>
  <si>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</si>
  <si>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</si>
  <si>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</si>
  <si>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</si>
  <si>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</si>
  <si>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</si>
  <si>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</si>
  <si>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</si>
  <si>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</si>
  <si>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</si>
  <si>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</si>
  <si>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</si>
  <si>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</si>
  <si>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</si>
  <si>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</si>
  <si>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</si>
  <si>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</si>
  <si>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</si>
  <si>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</si>
  <si>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</si>
  <si>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</si>
  <si>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</si>
  <si>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</si>
  <si>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</si>
  <si>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</si>
  <si>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</si>
  <si>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</si>
  <si>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</si>
  <si>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</si>
  <si>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</si>
  <si>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</si>
  <si>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</si>
  <si>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</si>
  <si>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</si>
  <si>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</si>
  <si>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</si>
  <si>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</si>
  <si>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</si>
  <si>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</si>
  <si>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</si>
  <si>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</si>
  <si>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</si>
  <si>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</si>
  <si>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</si>
  <si>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</si>
  <si>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</si>
  <si>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</si>
  <si>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</si>
  <si>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</si>
  <si>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</si>
  <si>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</si>
  <si>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</si>
  <si>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</si>
  <si>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</si>
  <si>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</si>
  <si>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</si>
  <si>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</si>
  <si>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</si>
  <si>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</si>
  <si>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</si>
  <si>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</si>
  <si>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</si>
  <si>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</si>
  <si>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</si>
  <si>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</si>
  <si>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</si>
  <si>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</si>
  <si>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</si>
  <si>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</si>
  <si>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</si>
  <si>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</si>
  <si>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</si>
  <si>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</si>
  <si>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</si>
  <si>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</si>
  <si>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</si>
  <si>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</si>
  <si>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</si>
  <si>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</si>
  <si>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</si>
  <si>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</si>
  <si>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</si>
  <si>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</si>
  <si>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</si>
  <si>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</si>
  <si>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</si>
  <si>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</si>
  <si>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</si>
  <si>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</si>
  <si>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</si>
  <si>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</si>
  <si>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</si>
  <si>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</si>
  <si>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</si>
  <si>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</si>
  <si>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</si>
  <si>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</si>
  <si>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</si>
  <si>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</si>
  <si>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</si>
  <si>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</si>
  <si>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</si>
  <si>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</si>
  <si>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</si>
  <si>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</si>
  <si>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</si>
  <si>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</si>
  <si>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</si>
  <si>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</si>
  <si>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</si>
  <si>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</si>
  <si>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</si>
  <si>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</si>
  <si>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</si>
  <si>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</si>
  <si>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</si>
  <si>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</si>
  <si>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</si>
  <si>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</si>
  <si>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</si>
  <si>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</si>
  <si>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</si>
  <si>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</si>
  <si>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</si>
  <si>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</si>
  <si>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</si>
  <si>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</si>
  <si>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</si>
  <si>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</si>
  <si>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</si>
  <si>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</si>
  <si>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</si>
  <si>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</si>
  <si>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</si>
  <si>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</si>
  <si>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</si>
  <si>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</si>
  <si>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</si>
  <si>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</si>
  <si>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</si>
  <si>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</si>
  <si>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</si>
  <si>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</si>
  <si>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</si>
  <si>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</si>
  <si>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</si>
  <si>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</si>
  <si>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</si>
  <si>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</si>
  <si>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</si>
  <si>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</si>
  <si>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</si>
  <si>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</si>
  <si>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</si>
  <si>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</si>
  <si>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</si>
  <si>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</si>
  <si>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</si>
  <si>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</si>
  <si>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</si>
  <si>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</si>
  <si>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</si>
  <si>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</si>
  <si>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</si>
  <si>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</si>
  <si>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</si>
  <si>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</si>
  <si>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</si>
  <si>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</si>
  <si>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</si>
  <si>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</si>
  <si>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</si>
  <si>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</si>
  <si>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</si>
  <si>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</si>
  <si>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</si>
  <si>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</si>
  <si>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</si>
  <si>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</si>
  <si>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</si>
  <si>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</si>
  <si>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</si>
  <si>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</si>
  <si>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</si>
  <si>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</si>
  <si>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</si>
  <si>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</si>
  <si>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</si>
  <si>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</si>
  <si>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</si>
  <si>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</si>
  <si>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</si>
  <si>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</si>
  <si>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</si>
  <si>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</si>
  <si>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</si>
  <si>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</si>
  <si>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</si>
  <si>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</si>
  <si>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</si>
  <si>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</si>
  <si>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</si>
  <si>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</si>
  <si>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</si>
  <si>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</si>
  <si>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</si>
  <si>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</si>
  <si>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</si>
  <si>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</si>
  <si>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</si>
  <si>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</si>
  <si>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</si>
  <si>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</si>
  <si>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</si>
  <si>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</si>
  <si>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</si>
  <si>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</si>
  <si>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</si>
  <si>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</si>
  <si>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</si>
  <si>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</si>
  <si>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</si>
  <si>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</si>
  <si>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</si>
  <si>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</si>
  <si>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</si>
  <si>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</si>
  <si>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</si>
  <si>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</si>
  <si>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</si>
  <si>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</si>
  <si>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</si>
  <si>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</si>
  <si>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</si>
  <si>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</si>
  <si>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</si>
  <si>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</si>
  <si>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</si>
  <si>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</si>
  <si>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</si>
  <si>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</si>
  <si>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</si>
  <si>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</si>
  <si>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</si>
  <si>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</si>
  <si>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</si>
  <si>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</si>
  <si>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</si>
  <si>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</si>
  <si>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</si>
  <si>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</si>
  <si>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</si>
  <si>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</si>
  <si>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</si>
  <si>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</si>
  <si>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</si>
  <si>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</si>
  <si>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</si>
  <si>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</si>
  <si>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</si>
  <si>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</si>
  <si>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</si>
  <si>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</si>
  <si>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</si>
  <si>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</si>
  <si>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</si>
  <si>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</si>
  <si>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</si>
  <si>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</si>
  <si>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</si>
  <si>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</si>
  <si>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</si>
  <si>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</si>
  <si>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</si>
  <si>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</si>
  <si>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</si>
  <si>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</si>
  <si>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</si>
  <si>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</si>
  <si>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</si>
  <si>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</si>
  <si>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</si>
  <si>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</si>
  <si>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</si>
  <si>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</si>
  <si>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</si>
  <si>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</si>
  <si>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</si>
  <si>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</si>
  <si>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</si>
  <si>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</si>
  <si>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</si>
  <si>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</si>
  <si>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</si>
  <si>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</si>
  <si>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</si>
  <si>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</si>
  <si>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</si>
  <si>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</si>
  <si>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</si>
  <si>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</si>
  <si>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</si>
  <si>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</si>
  <si>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</si>
  <si>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</si>
  <si>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</si>
  <si>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</si>
  <si>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</si>
  <si>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</si>
  <si>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</si>
  <si>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</si>
  <si>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</si>
  <si>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</si>
  <si>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</si>
  <si>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</si>
  <si>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</si>
  <si>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</si>
  <si>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</si>
  <si>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</si>
  <si>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</si>
  <si>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</si>
  <si>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</si>
  <si>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</si>
  <si>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</si>
  <si>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</si>
  <si>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</si>
  <si>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</si>
  <si>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</si>
  <si>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</si>
  <si>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</si>
  <si>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</si>
  <si>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</si>
  <si>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</si>
  <si>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</si>
  <si>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</si>
  <si>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</si>
  <si>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</si>
  <si>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</si>
  <si>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</si>
  <si>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</si>
  <si>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</si>
  <si>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</si>
  <si>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</si>
  <si>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</si>
  <si>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</si>
  <si>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</si>
  <si>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</si>
  <si>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</si>
  <si>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</si>
  <si>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</si>
  <si>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</si>
  <si>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</si>
  <si>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</si>
  <si>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</si>
  <si>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</si>
  <si>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</si>
  <si>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</si>
  <si>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</si>
  <si>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</si>
  <si>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</si>
  <si>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</si>
  <si>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</si>
  <si>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</si>
  <si>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</si>
  <si>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</si>
  <si>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</si>
  <si>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</si>
  <si>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</si>
  <si>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</si>
  <si>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</si>
  <si>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</si>
  <si>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</si>
  <si>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</si>
  <si>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</si>
  <si>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</si>
  <si>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</si>
  <si>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</si>
  <si>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</si>
  <si>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</si>
  <si>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</si>
  <si>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</si>
  <si>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</si>
  <si>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</si>
  <si>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</si>
  <si>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</si>
  <si>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</si>
  <si>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</si>
  <si>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</si>
  <si>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</si>
  <si>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</si>
  <si>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</si>
  <si>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</si>
  <si>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</si>
  <si>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</si>
  <si>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</si>
  <si>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</si>
  <si>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</si>
  <si>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</si>
  <si>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</si>
  <si>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</si>
  <si>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</si>
  <si>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</si>
  <si>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</si>
  <si>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</si>
  <si>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</si>
  <si>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</si>
  <si>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</si>
  <si>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</si>
  <si>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</si>
  <si>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</si>
  <si>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</si>
  <si>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</si>
  <si>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</si>
  <si>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</si>
  <si>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</si>
  <si>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</si>
  <si>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</si>
  <si>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</si>
  <si>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</si>
  <si>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</si>
  <si>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</si>
  <si>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</si>
  <si>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</si>
  <si>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</si>
  <si>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</si>
  <si>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</si>
  <si>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</si>
  <si>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</si>
  <si>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</si>
  <si>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</si>
  <si>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</si>
  <si>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</si>
  <si>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</si>
  <si>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</si>
  <si>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</si>
  <si>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</si>
  <si>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</si>
  <si>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</si>
  <si>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</si>
  <si>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</si>
  <si>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</si>
  <si>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</si>
  <si>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</si>
  <si>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</si>
  <si>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</si>
  <si>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</si>
  <si>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</si>
  <si>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</si>
  <si>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</si>
  <si>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</si>
  <si>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</si>
  <si>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</si>
  <si>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</si>
  <si>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</si>
  <si>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</si>
  <si>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</si>
  <si>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</si>
  <si>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</si>
  <si>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</si>
  <si>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</si>
  <si>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</si>
  <si>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</si>
  <si>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</si>
  <si>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</si>
  <si>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</si>
  <si>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</si>
  <si>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</si>
  <si>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</si>
  <si>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</si>
  <si>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</si>
  <si>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</si>
  <si>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</si>
  <si>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</si>
  <si>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</si>
  <si>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</si>
  <si>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</si>
  <si>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</si>
  <si>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</si>
  <si>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</si>
  <si>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</si>
  <si>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</si>
  <si>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</si>
  <si>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</si>
  <si>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</si>
  <si>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</si>
  <si>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</si>
  <si>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</si>
  <si>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</si>
  <si>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</si>
  <si>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</si>
  <si>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</si>
  <si>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</si>
  <si>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</si>
  <si>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</si>
  <si>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</si>
  <si>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</si>
  <si>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</si>
  <si>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</si>
  <si>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</si>
  <si>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</si>
  <si>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</si>
  <si>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</si>
  <si>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</si>
  <si>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</si>
  <si>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</si>
  <si>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</si>
  <si>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</si>
  <si>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</si>
  <si>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</si>
  <si>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</si>
  <si>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</si>
  <si>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</si>
  <si>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</si>
  <si>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</si>
  <si>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</si>
  <si>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</si>
  <si>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</si>
  <si>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</si>
  <si>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</si>
  <si>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</si>
  <si>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</si>
  <si>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</si>
  <si>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</si>
  <si>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</si>
  <si>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</si>
  <si>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</si>
  <si>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</si>
  <si>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</si>
  <si>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</si>
  <si>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</si>
  <si>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</si>
  <si>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</si>
  <si>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</si>
  <si>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</si>
  <si>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</si>
  <si>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</si>
  <si>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</si>
  <si>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</si>
  <si>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</si>
  <si>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</si>
  <si>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</si>
  <si>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</si>
  <si>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</si>
  <si>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</si>
  <si>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</si>
  <si>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</si>
  <si>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</si>
  <si>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</si>
  <si>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</si>
  <si>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</si>
  <si>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</si>
  <si>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</si>
  <si>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</si>
  <si>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</si>
  <si>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</si>
  <si>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</si>
  <si>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</si>
  <si>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</si>
  <si>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</si>
  <si>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</si>
  <si>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</si>
  <si>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</si>
  <si>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</si>
  <si>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</si>
  <si>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</si>
  <si>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</si>
  <si>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</si>
  <si>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</si>
  <si>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</si>
  <si>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</si>
  <si>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</si>
  <si>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</si>
  <si>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</si>
  <si>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</si>
  <si>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</si>
  <si>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</si>
  <si>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</si>
  <si>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</si>
  <si>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</si>
  <si>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</si>
  <si>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</si>
  <si>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</si>
  <si>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</si>
  <si>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</si>
  <si>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</si>
  <si>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</si>
  <si>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</si>
  <si>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</si>
  <si>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</si>
  <si>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</si>
  <si>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</si>
  <si>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</si>
  <si>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</si>
  <si>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</si>
  <si>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</si>
  <si>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</si>
  <si>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</si>
  <si>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</si>
  <si>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</si>
  <si>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</si>
  <si>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</si>
  <si>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</si>
  <si>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</si>
  <si>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</si>
  <si>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</si>
  <si>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</si>
  <si>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</si>
  <si>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</si>
  <si>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</si>
  <si>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</si>
  <si>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</si>
  <si>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</si>
  <si>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</si>
  <si>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</si>
  <si>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</si>
  <si>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</si>
  <si>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</si>
  <si>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</si>
  <si>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</si>
  <si>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</si>
  <si>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</si>
  <si>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</si>
  <si>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</si>
  <si>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</si>
  <si>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</si>
  <si>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</si>
  <si>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</si>
  <si>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</si>
  <si>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</si>
  <si>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</si>
  <si>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</si>
  <si>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</si>
  <si>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</si>
  <si>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</si>
  <si>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</si>
  <si>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</si>
  <si>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</si>
  <si>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</si>
  <si>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</si>
  <si>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</si>
  <si>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</si>
  <si>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</si>
  <si>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</si>
  <si>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</si>
  <si>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</si>
  <si>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</si>
  <si>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</si>
  <si>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</si>
  <si>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</si>
  <si>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</si>
  <si>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</si>
  <si>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</si>
  <si>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</si>
  <si>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</si>
  <si>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</si>
  <si>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</si>
  <si>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</si>
  <si>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</si>
  <si>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</si>
  <si>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</si>
  <si>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</si>
  <si>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</si>
  <si>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</si>
  <si>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</si>
  <si>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</si>
  <si>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</si>
  <si>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</si>
  <si>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</si>
  <si>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</si>
  <si>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</si>
  <si>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</si>
  <si>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</si>
  <si>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</si>
  <si>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</si>
  <si>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</si>
  <si>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</si>
  <si>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</si>
  <si>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</si>
  <si>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</si>
  <si>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</si>
  <si>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</si>
  <si>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</si>
  <si>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</si>
  <si>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</si>
  <si>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</si>
  <si>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</si>
  <si>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</si>
  <si>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</si>
  <si>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</si>
  <si>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</si>
  <si>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</si>
  <si>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</si>
  <si>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</si>
  <si>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</si>
  <si>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</si>
  <si>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</si>
  <si>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</si>
  <si>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</si>
  <si>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</si>
  <si>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</si>
  <si>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</si>
  <si>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</si>
  <si>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</si>
  <si>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</si>
  <si>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</si>
  <si>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</si>
  <si>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</si>
  <si>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</si>
  <si>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</si>
  <si>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</si>
  <si>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</si>
  <si>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</si>
  <si>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</si>
  <si>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</si>
  <si>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</si>
  <si>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</si>
  <si>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</si>
  <si>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</si>
  <si>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</si>
  <si>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</si>
  <si>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</si>
  <si>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</si>
  <si>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</si>
  <si>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</si>
  <si>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</si>
  <si>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</si>
  <si>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</si>
  <si>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</si>
  <si>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</si>
  <si>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</si>
  <si>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</si>
  <si>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</si>
  <si>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</si>
  <si>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</si>
  <si>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</si>
  <si>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</si>
  <si>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</si>
  <si>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</si>
  <si>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</si>
  <si>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</si>
  <si>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</si>
  <si>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</si>
  <si>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</si>
  <si>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</si>
  <si>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</si>
  <si>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</si>
  <si>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</si>
  <si>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</si>
  <si>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</si>
  <si>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</si>
  <si>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</si>
  <si>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</si>
  <si>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</si>
  <si>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</si>
  <si>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</si>
  <si>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</si>
  <si>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</si>
  <si>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</si>
  <si>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</si>
  <si>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</si>
  <si>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</si>
  <si>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</si>
  <si>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</si>
  <si>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</si>
  <si>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</si>
  <si>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</si>
  <si>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</si>
  <si>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</si>
  <si>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</si>
  <si>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</si>
  <si>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</si>
  <si>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</si>
  <si>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</si>
  <si>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</si>
  <si>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</si>
  <si>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</si>
  <si>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</si>
  <si>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</si>
  <si>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</si>
  <si>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</si>
  <si>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</si>
  <si>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</si>
  <si>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</si>
  <si>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</si>
  <si>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</si>
  <si>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</si>
  <si>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</si>
  <si>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</si>
  <si>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</si>
  <si>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</si>
  <si>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</si>
  <si>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</si>
  <si>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</si>
  <si>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</si>
  <si>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</si>
  <si>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</si>
  <si>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</si>
  <si>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</si>
  <si>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</si>
  <si>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</si>
  <si>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</si>
  <si>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</si>
  <si>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</si>
  <si>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</si>
  <si>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</si>
  <si>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</si>
  <si>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</si>
  <si>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</si>
  <si>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</si>
  <si>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</si>
  <si>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</si>
  <si>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</si>
  <si>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</si>
  <si>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</si>
  <si>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</si>
  <si>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</si>
  <si>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</si>
  <si>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</si>
  <si>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</si>
  <si>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</si>
  <si>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</si>
  <si>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</si>
  <si>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</si>
  <si>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</si>
  <si>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</si>
  <si>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</si>
  <si>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</si>
  <si>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</si>
  <si>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</si>
  <si>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</si>
  <si>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</si>
  <si>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</si>
  <si>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</si>
  <si>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</si>
  <si>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</si>
  <si>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</si>
  <si>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</si>
  <si>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</si>
  <si>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</si>
  <si>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</si>
  <si>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</si>
  <si>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</si>
  <si>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</si>
  <si>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</si>
  <si>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</si>
  <si>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</si>
  <si>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</si>
  <si>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</si>
  <si>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</si>
  <si>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</si>
  <si>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</si>
  <si>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</si>
  <si>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</si>
  <si>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</si>
  <si>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</si>
  <si>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</si>
  <si>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</si>
  <si>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</si>
  <si>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</si>
  <si>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</si>
  <si>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</si>
  <si>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</si>
  <si>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</si>
  <si>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</si>
  <si>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</si>
  <si>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</si>
  <si>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</si>
  <si>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</si>
  <si>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</si>
  <si>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</si>
  <si>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</si>
  <si>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</si>
  <si>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</si>
  <si>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</si>
  <si>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</si>
  <si>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</si>
  <si>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</si>
  <si>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</si>
  <si>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</si>
  <si>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</si>
  <si>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</si>
  <si>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</si>
  <si>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</si>
  <si>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</si>
  <si>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</si>
  <si>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</si>
  <si>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</si>
  <si>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</si>
  <si>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</si>
  <si>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</si>
  <si>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</si>
  <si>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</si>
  <si>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</si>
  <si>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</si>
  <si>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</si>
  <si>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</si>
  <si>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</si>
  <si>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</si>
  <si>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</si>
  <si>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</si>
  <si>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</si>
  <si>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</si>
  <si>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</si>
  <si>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</si>
  <si>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</si>
  <si>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</si>
  <si>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</si>
  <si>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</si>
  <si>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</si>
  <si>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</si>
  <si>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</si>
  <si>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</si>
  <si>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</si>
  <si>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</si>
  <si>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</si>
  <si>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</si>
  <si>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</si>
  <si>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</si>
  <si>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</si>
  <si>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</si>
  <si>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</si>
  <si>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</si>
  <si>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</si>
  <si>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</si>
  <si>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</si>
  <si>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</si>
  <si>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</si>
  <si>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</si>
  <si>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</si>
  <si>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</si>
  <si>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</si>
  <si>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</si>
  <si>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</si>
  <si>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</si>
  <si>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</si>
  <si>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</si>
  <si>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</si>
  <si>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</si>
  <si>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</si>
  <si>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</si>
  <si>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</si>
  <si>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</si>
  <si>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</si>
  <si>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</si>
  <si>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</si>
  <si>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</si>
  <si>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</si>
  <si>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</si>
  <si>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</si>
  <si>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</si>
  <si>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</si>
  <si>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</si>
  <si>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</si>
  <si>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</si>
  <si>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</si>
  <si>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</si>
  <si>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</si>
  <si>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</si>
  <si>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</si>
  <si>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</si>
  <si>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</si>
  <si>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</si>
  <si>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</si>
  <si>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</si>
  <si>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</si>
  <si>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</si>
  <si>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</si>
  <si>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</si>
  <si>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</si>
  <si>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</si>
  <si>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</si>
  <si>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</si>
  <si>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</si>
  <si>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</si>
  <si>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</si>
  <si>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</si>
  <si>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</si>
  <si>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</si>
  <si>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</si>
  <si>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</si>
  <si>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</si>
  <si>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</si>
  <si>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</si>
  <si>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</si>
  <si>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</si>
  <si>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</si>
  <si>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</si>
  <si>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</si>
  <si>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</si>
  <si>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</si>
  <si>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</si>
  <si>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</si>
  <si>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</si>
  <si>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</si>
  <si>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</si>
  <si>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</si>
  <si>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</si>
  <si>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</si>
  <si>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</si>
  <si>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</si>
  <si>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</si>
  <si>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</si>
  <si>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</si>
  <si>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</si>
  <si>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</si>
  <si>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</si>
  <si>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</si>
  <si>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</si>
  <si>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</si>
  <si>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</si>
  <si>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</si>
  <si>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</si>
  <si>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</si>
  <si>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</si>
  <si>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</si>
  <si>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</si>
  <si>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</si>
  <si>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</si>
  <si>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</si>
  <si>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</si>
  <si>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</si>
  <si>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</si>
  <si>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</si>
  <si>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</si>
  <si>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</si>
  <si>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</si>
  <si>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</si>
  <si>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</si>
  <si>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</si>
  <si>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</si>
  <si>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</si>
  <si>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</si>
  <si>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</si>
  <si>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</si>
  <si>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</si>
  <si>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</si>
  <si>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</si>
  <si>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</si>
  <si>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</si>
  <si>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</si>
  <si>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</si>
  <si>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</si>
  <si>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</si>
  <si>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</si>
  <si>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</si>
  <si>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</si>
  <si>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</si>
  <si>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</si>
  <si>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</si>
  <si>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</si>
  <si>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</si>
  <si>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</si>
  <si>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</si>
  <si>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</si>
  <si>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</si>
  <si>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</si>
  <si>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</si>
  <si>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</si>
  <si>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</si>
  <si>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</si>
  <si>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</si>
  <si>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</si>
  <si>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</si>
  <si>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</si>
  <si>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</si>
  <si>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</si>
  <si>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</si>
  <si>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</si>
  <si>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</si>
  <si>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</si>
  <si>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</si>
  <si>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</si>
  <si>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</si>
  <si>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</si>
  <si>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</si>
  <si>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</si>
  <si>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</si>
  <si>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</si>
  <si>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</si>
  <si>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</si>
  <si>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</si>
  <si>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</si>
  <si>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</si>
  <si>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</si>
  <si>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</si>
  <si>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</si>
  <si>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</si>
  <si>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</si>
  <si>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</si>
  <si>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</si>
  <si>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</si>
  <si>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</si>
  <si>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</si>
  <si>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</si>
  <si>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</si>
  <si>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</si>
  <si>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</si>
  <si>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</si>
  <si>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</si>
  <si>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</si>
  <si>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</si>
  <si>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</si>
  <si>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</si>
  <si>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</si>
  <si>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</si>
  <si>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</si>
  <si>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</si>
  <si>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</si>
  <si>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</si>
  <si>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</si>
  <si>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</si>
  <si>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</si>
  <si>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</si>
  <si>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</si>
  <si>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</si>
  <si>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</si>
  <si>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</si>
  <si>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</si>
  <si>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</si>
  <si>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</si>
  <si>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</si>
  <si>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</si>
  <si>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</si>
  <si>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</si>
  <si>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</si>
  <si>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</si>
  <si>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</si>
  <si>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</si>
  <si>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</si>
  <si>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</si>
  <si>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</si>
  <si>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</si>
  <si>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</si>
  <si>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</si>
  <si>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</si>
  <si>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</si>
  <si>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</si>
  <si>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</si>
  <si>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</si>
  <si>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</si>
  <si>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</si>
  <si>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</si>
  <si>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</si>
  <si>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</si>
  <si>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</si>
  <si>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</si>
  <si>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</si>
  <si>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</si>
  <si>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</si>
  <si>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</si>
  <si>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</si>
  <si>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</si>
  <si>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</si>
  <si>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</si>
  <si>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</si>
  <si>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</si>
  <si>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</si>
  <si>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</si>
  <si>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</si>
  <si>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</si>
  <si>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</si>
  <si>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</si>
  <si>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</si>
  <si>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</si>
  <si>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</si>
  <si>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</si>
  <si>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</si>
  <si>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</si>
  <si>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</si>
  <si>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</si>
  <si>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</si>
  <si>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</si>
  <si>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</si>
  <si>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</si>
  <si>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</si>
  <si>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</si>
  <si>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</si>
  <si>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</si>
  <si>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</si>
  <si>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</si>
  <si>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</si>
  <si>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</si>
  <si>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</si>
  <si>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</si>
  <si>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</si>
  <si>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</si>
  <si>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</si>
  <si>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</si>
  <si>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</si>
  <si>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</si>
  <si>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</si>
  <si>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</si>
  <si>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</si>
  <si>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</si>
  <si>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</si>
  <si>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</si>
  <si>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</si>
  <si>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</si>
  <si>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</si>
  <si>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</si>
  <si>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</si>
  <si>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</si>
  <si>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</si>
  <si>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</si>
  <si>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</si>
  <si>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</si>
  <si>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</si>
  <si>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</si>
  <si>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</si>
  <si>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</si>
  <si>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</si>
  <si>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</si>
  <si>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</si>
  <si>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</si>
  <si>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</si>
  <si>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</si>
  <si>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</si>
  <si>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</si>
  <si>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</si>
  <si>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</si>
  <si>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</si>
  <si>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</si>
  <si>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</si>
  <si>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</si>
  <si>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</si>
  <si>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</si>
  <si>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</si>
  <si>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</si>
  <si>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</si>
  <si>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</si>
  <si>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</si>
  <si>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</si>
  <si>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</si>
  <si>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</si>
  <si>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</si>
  <si>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</si>
  <si>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</si>
  <si>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</si>
  <si>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</si>
  <si>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</si>
  <si>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</si>
  <si>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</si>
  <si>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</si>
  <si>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</si>
  <si>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</si>
  <si>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</si>
  <si>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</si>
  <si>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</si>
  <si>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</si>
  <si>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</si>
  <si>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</si>
  <si>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</si>
  <si>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</si>
  <si>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</si>
  <si>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</si>
  <si>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</si>
  <si>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</si>
  <si>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</si>
  <si>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</si>
  <si>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</si>
  <si>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</si>
  <si>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</si>
  <si>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</si>
  <si>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</si>
  <si>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</si>
  <si>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</si>
  <si>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</si>
  <si>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</si>
  <si>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</si>
  <si>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</si>
  <si>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</si>
  <si>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</si>
  <si>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</si>
  <si>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</si>
  <si>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</si>
  <si>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</si>
  <si>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</si>
  <si>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</si>
  <si>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</si>
  <si>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</si>
  <si>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</si>
  <si>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</si>
  <si>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</si>
  <si>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</si>
  <si>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</si>
  <si>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</si>
  <si>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</si>
  <si>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</si>
  <si>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</si>
  <si>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</si>
  <si>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</si>
  <si>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</si>
  <si>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</si>
  <si>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</si>
  <si>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</si>
  <si>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</si>
  <si>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</si>
  <si>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</si>
  <si>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</si>
  <si>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</si>
  <si>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</si>
  <si>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</si>
  <si>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</si>
  <si>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</si>
  <si>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</si>
  <si>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</si>
  <si>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</si>
  <si>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</si>
  <si>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</si>
  <si>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</si>
  <si>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</si>
  <si>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</si>
  <si>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</si>
  <si>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</si>
  <si>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</si>
  <si>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</si>
  <si>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</si>
  <si>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</si>
  <si>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</si>
  <si>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</si>
  <si>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</si>
  <si>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</si>
  <si>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</si>
  <si>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</si>
  <si>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</si>
  <si>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</si>
  <si>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</si>
  <si>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</si>
  <si>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</si>
  <si>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</si>
  <si>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</si>
  <si>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</si>
  <si>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</si>
  <si>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</si>
  <si>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</si>
  <si>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</si>
  <si>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</si>
  <si>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</si>
  <si>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</si>
  <si>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</si>
  <si>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</si>
  <si>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</si>
  <si>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</si>
  <si>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</si>
  <si>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</si>
  <si>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</si>
  <si>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</si>
  <si>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</si>
  <si>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</si>
  <si>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</si>
  <si>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</si>
  <si>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</si>
  <si>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</si>
  <si>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</si>
  <si>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</si>
  <si>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</si>
  <si>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</si>
  <si>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</si>
  <si>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</si>
  <si>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</si>
  <si>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</si>
  <si>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</si>
  <si>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</si>
  <si>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</si>
  <si>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</si>
  <si>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</si>
  <si>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</si>
  <si>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</si>
  <si>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</si>
  <si>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</si>
  <si>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</si>
  <si>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</si>
  <si>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</si>
  <si>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</si>
  <si>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</si>
  <si>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</si>
  <si>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</si>
  <si>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</si>
  <si>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</si>
  <si>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</si>
  <si>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</si>
  <si>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</si>
  <si>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</si>
  <si>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</si>
  <si>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</si>
  <si>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</si>
  <si>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</si>
  <si>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</si>
  <si>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</si>
  <si>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</si>
  <si>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</si>
  <si>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</si>
  <si>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</si>
  <si>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</si>
  <si>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</si>
  <si>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</si>
  <si>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</si>
  <si>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</si>
  <si>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</si>
  <si>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</si>
  <si>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</si>
  <si>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</si>
  <si>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</si>
  <si>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</si>
  <si>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</si>
  <si>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</si>
  <si>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</si>
  <si>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</si>
  <si>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</si>
  <si>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</si>
  <si>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</si>
  <si>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</si>
  <si>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</si>
  <si>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</si>
  <si>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</si>
  <si>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</si>
  <si>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</si>
  <si>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</si>
  <si>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</si>
  <si>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</si>
  <si>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</si>
  <si>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</si>
  <si>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</si>
  <si>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</si>
  <si>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</si>
  <si>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</si>
  <si>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</si>
  <si>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</si>
  <si>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</si>
  <si>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</si>
  <si>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</si>
  <si>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</si>
  <si>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</si>
  <si>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</si>
  <si>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</si>
  <si>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</si>
  <si>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</si>
  <si>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</si>
  <si>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</si>
  <si>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</si>
  <si>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</si>
  <si>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</si>
  <si>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</si>
  <si>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</si>
  <si>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</si>
  <si>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</si>
  <si>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</si>
  <si>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</si>
  <si>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</si>
  <si>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</si>
  <si>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</si>
  <si>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</si>
  <si>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</si>
  <si>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</si>
  <si>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</si>
  <si>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</si>
  <si>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</si>
  <si>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</si>
  <si>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</si>
  <si>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</si>
  <si>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</si>
  <si>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</si>
  <si>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</si>
  <si>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</si>
  <si>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</si>
  <si>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</si>
  <si>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</si>
  <si>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</si>
  <si>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</si>
  <si>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</si>
  <si>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</si>
  <si>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</si>
  <si>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</si>
  <si>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</si>
  <si>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</si>
  <si>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</si>
  <si>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</si>
  <si>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</si>
  <si>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</si>
  <si>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</si>
  <si>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</si>
  <si>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</si>
  <si>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</si>
  <si>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</si>
  <si>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</si>
  <si>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</si>
  <si>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</si>
  <si>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</si>
  <si>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</si>
  <si>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</si>
  <si>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</si>
  <si>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</si>
  <si>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</si>
  <si>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</si>
  <si>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</si>
  <si>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</si>
  <si>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</si>
  <si>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</si>
  <si>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</si>
  <si>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</si>
  <si>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</si>
  <si>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</si>
  <si>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</si>
  <si>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</si>
  <si>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</si>
  <si>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</si>
  <si>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</si>
  <si>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</si>
  <si>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</si>
  <si>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</si>
  <si>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</si>
  <si>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</si>
  <si>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</si>
  <si>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</si>
  <si>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</si>
  <si>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</si>
  <si>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</si>
  <si>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</si>
  <si>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</si>
  <si>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</si>
  <si>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</si>
  <si>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</si>
  <si>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</si>
  <si>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</si>
  <si>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</si>
  <si>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</si>
  <si>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</si>
  <si>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</si>
  <si>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</si>
  <si>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</si>
  <si>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</si>
  <si>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</si>
  <si>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</si>
  <si>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</si>
  <si>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</si>
  <si>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</si>
  <si>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</si>
  <si>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</si>
  <si>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</si>
  <si>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</si>
  <si>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</si>
  <si>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</si>
  <si>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</si>
  <si>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</si>
  <si>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</si>
  <si>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</si>
  <si>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</si>
  <si>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</si>
  <si>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</si>
  <si>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</si>
  <si>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</si>
  <si>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</si>
  <si>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</si>
  <si>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</si>
  <si>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</si>
  <si>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</si>
  <si>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</si>
  <si>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</si>
  <si>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</si>
  <si>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</si>
  <si>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</si>
  <si>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</si>
  <si>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</si>
  <si>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</si>
  <si>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</si>
  <si>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</si>
  <si>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</si>
  <si>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</si>
  <si>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</si>
  <si>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</si>
  <si>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</si>
  <si>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</si>
  <si>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</si>
  <si>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</si>
  <si>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</si>
  <si>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</si>
  <si>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</si>
  <si>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</si>
  <si>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</si>
  <si>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</si>
  <si>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</si>
  <si>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</si>
  <si>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</si>
  <si>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</si>
  <si>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</si>
  <si>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</si>
  <si>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</si>
  <si>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</si>
  <si>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</si>
  <si>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</si>
  <si>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</si>
  <si>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</si>
  <si>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</si>
  <si>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</si>
  <si>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</si>
  <si>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</si>
  <si>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</si>
  <si>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</si>
  <si>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</si>
  <si>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</si>
  <si>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</si>
  <si>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</si>
  <si>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</si>
  <si>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</si>
  <si>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</si>
  <si>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</si>
  <si>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</si>
  <si>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</si>
  <si>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</si>
  <si>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</si>
  <si>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</si>
  <si>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</si>
  <si>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</si>
  <si>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</si>
  <si>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</si>
  <si>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</si>
  <si>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</si>
  <si>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</si>
  <si>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</si>
  <si>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</si>
  <si>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</si>
  <si>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</si>
  <si>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</si>
  <si>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</si>
  <si>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</si>
  <si>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</si>
  <si>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</si>
  <si>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</si>
  <si>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</si>
  <si>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</si>
  <si>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</si>
  <si>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</si>
  <si>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</si>
  <si>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</si>
  <si>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</si>
  <si>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</si>
  <si>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</si>
  <si>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</si>
  <si>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</si>
  <si>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</si>
  <si>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</si>
  <si>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</si>
  <si>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</si>
  <si>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</si>
  <si>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</si>
  <si>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</si>
  <si>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</si>
  <si>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</si>
  <si>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</si>
  <si>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</si>
  <si>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</si>
  <si>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</si>
  <si>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</si>
  <si>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</si>
  <si>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</si>
  <si>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</si>
  <si>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</si>
  <si>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</si>
  <si>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</si>
  <si>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</si>
  <si>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</si>
  <si>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</si>
  <si>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</si>
  <si>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</si>
  <si>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</si>
  <si>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</si>
  <si>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</si>
  <si>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</si>
  <si>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</si>
  <si>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</si>
  <si>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</si>
  <si>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</si>
  <si>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</si>
  <si>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</si>
  <si>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</si>
  <si>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</si>
  <si>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</si>
  <si>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</si>
  <si>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</si>
  <si>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</si>
  <si>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</si>
  <si>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</si>
  <si>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</si>
  <si>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</si>
  <si>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</si>
  <si>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</si>
  <si>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</si>
  <si>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</si>
  <si>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</si>
  <si>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</si>
  <si>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</si>
  <si>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</si>
  <si>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</si>
  <si>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</si>
  <si>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</si>
  <si>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</si>
  <si>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</si>
  <si>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</si>
  <si>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</si>
  <si>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</si>
  <si>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</si>
  <si>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</si>
  <si>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</si>
  <si>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</si>
  <si>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</si>
  <si>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</si>
  <si>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</si>
  <si>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</si>
  <si>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</si>
  <si>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</si>
  <si>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</si>
  <si>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</si>
  <si>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</si>
  <si>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</si>
  <si>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</si>
  <si>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</si>
  <si>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</si>
  <si>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</si>
  <si>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</si>
  <si>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</si>
  <si>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</si>
  <si>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</si>
  <si>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</si>
  <si>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</si>
  <si>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</si>
  <si>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</si>
  <si>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</si>
  <si>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</si>
  <si>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</si>
  <si>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</si>
  <si>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</si>
  <si>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</si>
  <si>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</si>
  <si>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</si>
  <si>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</si>
  <si>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</si>
  <si>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</si>
  <si>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</si>
  <si>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</si>
  <si>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</si>
  <si>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</si>
  <si>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</si>
  <si>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</si>
  <si>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</si>
  <si>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</si>
  <si>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</si>
  <si>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</si>
  <si>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</si>
  <si>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</si>
  <si>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</si>
  <si>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</si>
  <si>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</si>
  <si>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</si>
  <si>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</si>
  <si>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</si>
  <si>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</si>
  <si>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</si>
  <si>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</si>
  <si>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</si>
  <si>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</si>
  <si>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</si>
  <si>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</si>
  <si>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</si>
  <si>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</si>
  <si>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</si>
  <si>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</si>
  <si>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</si>
  <si>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</si>
  <si>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</si>
  <si>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</si>
  <si>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</si>
  <si>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</si>
  <si>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</si>
  <si>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</si>
  <si>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</si>
  <si>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</si>
  <si>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</si>
  <si>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</si>
  <si>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</si>
  <si>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</si>
  <si>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</si>
  <si>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</si>
  <si>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</si>
  <si>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</si>
  <si>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</si>
  <si>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</si>
  <si>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</si>
  <si>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</si>
  <si>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</si>
  <si>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</si>
  <si>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</si>
  <si>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</si>
  <si>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</si>
  <si>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</si>
  <si>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</si>
  <si>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</si>
  <si>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</si>
  <si>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</si>
  <si>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</si>
  <si>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</si>
  <si>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</si>
  <si>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</si>
  <si>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</si>
  <si>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</si>
  <si>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</si>
  <si>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</si>
  <si>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</si>
  <si>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</si>
  <si>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</si>
  <si>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</si>
  <si>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</si>
  <si>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</si>
  <si>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</si>
  <si>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</si>
  <si>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</si>
  <si>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</si>
  <si>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</si>
  <si>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</si>
  <si>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</si>
  <si>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</si>
  <si>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</si>
  <si>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</si>
  <si>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</si>
  <si>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</si>
  <si>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</si>
  <si>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</si>
  <si>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</si>
  <si>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</si>
  <si>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</si>
  <si>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</si>
  <si>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</si>
  <si>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</si>
  <si>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</si>
  <si>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</si>
  <si>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</si>
  <si>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</si>
  <si>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</si>
  <si>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</si>
  <si>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</si>
  <si>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</si>
  <si>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</si>
  <si>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</si>
  <si>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</si>
  <si>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</si>
  <si>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</si>
  <si>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</si>
  <si>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</si>
  <si>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</si>
  <si>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</si>
  <si>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</si>
  <si>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</si>
  <si>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</si>
  <si>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</si>
  <si>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</si>
  <si>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</si>
  <si>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</si>
  <si>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</si>
  <si>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</si>
  <si>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</si>
  <si>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</si>
  <si>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</si>
  <si>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</si>
  <si>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</si>
  <si>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</si>
  <si>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</si>
  <si>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</si>
  <si>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</si>
  <si>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</si>
  <si>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</si>
  <si>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</si>
  <si>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</si>
  <si>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</si>
  <si>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</si>
  <si>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</si>
  <si>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</si>
  <si>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</si>
  <si>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</si>
  <si>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</si>
  <si>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</si>
  <si>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</si>
  <si>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</si>
  <si>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</si>
  <si>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</si>
  <si>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</si>
  <si>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</si>
  <si>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</si>
  <si>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</si>
  <si>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</si>
  <si>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</si>
  <si>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</si>
  <si>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</si>
  <si>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</si>
  <si>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</si>
  <si>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</si>
  <si>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</si>
  <si>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</si>
  <si>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</si>
  <si>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</si>
  <si>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</si>
  <si>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</si>
  <si>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</si>
  <si>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</si>
  <si>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</si>
  <si>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</si>
  <si>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</si>
  <si>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</si>
  <si>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</si>
  <si>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</si>
  <si>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</si>
  <si>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</si>
  <si>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</si>
  <si>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</si>
  <si>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</si>
  <si>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</si>
  <si>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</si>
  <si>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</si>
  <si>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</si>
  <si>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</si>
  <si>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</si>
  <si>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</si>
  <si>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</si>
  <si>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</si>
  <si>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</si>
  <si>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</si>
  <si>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</si>
  <si>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</si>
  <si>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</si>
  <si>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</si>
  <si>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</si>
  <si>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</si>
  <si>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</si>
  <si>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</si>
  <si>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</si>
  <si>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</si>
  <si>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</si>
  <si>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</si>
  <si>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</si>
  <si>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</si>
  <si>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</si>
  <si>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</si>
  <si>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</si>
  <si>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</si>
  <si>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</si>
  <si>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</si>
  <si>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</si>
  <si>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</si>
  <si>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</si>
  <si>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</si>
  <si>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</si>
  <si>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</si>
  <si>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</si>
  <si>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</si>
  <si>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</si>
  <si>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</si>
  <si>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</si>
  <si>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</si>
  <si>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</si>
  <si>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</si>
  <si>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</si>
  <si>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</si>
  <si>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</si>
  <si>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</si>
  <si>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</si>
  <si>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</si>
  <si>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</si>
  <si>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</si>
  <si>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</si>
  <si>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</si>
  <si>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</si>
  <si>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</si>
  <si>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</si>
  <si>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</si>
  <si>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</si>
  <si>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</si>
  <si>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</si>
  <si>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</si>
  <si>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</si>
  <si>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</si>
  <si>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</si>
  <si>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</si>
  <si>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</si>
  <si>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</si>
  <si>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</si>
  <si>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</si>
  <si>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</si>
  <si>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</si>
  <si>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</si>
  <si>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</si>
  <si>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</si>
  <si>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</si>
  <si>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</si>
  <si>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</si>
  <si>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</si>
  <si>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</si>
  <si>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</si>
  <si>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</si>
  <si>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</si>
  <si>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</si>
  <si>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</si>
  <si>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</si>
  <si>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</si>
  <si>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</si>
  <si>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</si>
  <si>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</si>
  <si>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</si>
  <si>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</si>
  <si>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</si>
  <si>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</si>
  <si>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</si>
  <si>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</si>
  <si>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</si>
  <si>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</si>
  <si>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</si>
  <si>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</si>
  <si>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</si>
  <si>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</si>
  <si>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</si>
  <si>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</si>
  <si>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</si>
  <si>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</si>
  <si>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</si>
  <si>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</si>
  <si>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</si>
  <si>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</si>
  <si>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</si>
  <si>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</si>
  <si>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</si>
  <si>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</si>
  <si>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</si>
  <si>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</si>
  <si>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</si>
  <si>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</si>
  <si>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</si>
  <si>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</si>
  <si>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</si>
  <si>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</si>
  <si>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</si>
  <si>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</si>
  <si>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</si>
  <si>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</si>
  <si>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</si>
  <si>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</si>
  <si>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</si>
  <si>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</si>
  <si>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</si>
  <si>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</si>
  <si>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</si>
  <si>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</si>
  <si>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</si>
  <si>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</si>
  <si>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</si>
  <si>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</si>
  <si>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</si>
  <si>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</si>
  <si>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</si>
  <si>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</si>
  <si>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</si>
  <si>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</si>
  <si>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</si>
  <si>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</si>
  <si>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</si>
  <si>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</si>
  <si>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</si>
  <si>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</si>
  <si>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</si>
  <si>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</si>
  <si>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</si>
  <si>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</si>
  <si>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</si>
  <si>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</si>
  <si>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</si>
  <si>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</si>
  <si>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</si>
  <si>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</si>
  <si>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</si>
  <si>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</si>
  <si>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</si>
  <si>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</si>
  <si>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</si>
  <si>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</si>
  <si>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</si>
  <si>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</si>
  <si>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</si>
  <si>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</si>
  <si>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</si>
  <si>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</si>
  <si>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</si>
  <si>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</si>
  <si>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</si>
  <si>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</si>
  <si>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</si>
  <si>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</si>
  <si>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</si>
  <si>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</si>
  <si>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</si>
  <si>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</si>
  <si>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</si>
  <si>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</si>
  <si>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</si>
  <si>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</si>
  <si>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</si>
  <si>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</si>
  <si>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</si>
  <si>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</si>
  <si>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</si>
  <si>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</si>
  <si>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</si>
  <si>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</si>
  <si>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</si>
  <si>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</si>
  <si>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</si>
  <si>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</si>
  <si>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</si>
  <si>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</si>
  <si>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</si>
  <si>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</si>
  <si>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</si>
  <si>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</si>
  <si>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</si>
  <si>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</si>
  <si>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</si>
  <si>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</si>
  <si>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</si>
  <si>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</si>
  <si>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</si>
  <si>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</si>
  <si>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</si>
  <si>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</si>
  <si>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</si>
  <si>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</si>
  <si>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</si>
  <si>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</si>
  <si>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</si>
  <si>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</si>
  <si>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</si>
  <si>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</si>
  <si>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</si>
  <si>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</si>
  <si>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</si>
  <si>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</si>
  <si>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</si>
  <si>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</si>
  <si>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</si>
  <si>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</si>
  <si>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</si>
  <si>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</si>
  <si>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</si>
  <si>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</si>
  <si>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</si>
  <si>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</si>
  <si>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</si>
  <si>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</si>
  <si>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</si>
  <si>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</si>
  <si>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</si>
  <si>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</si>
  <si>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</si>
  <si>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</si>
  <si>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</si>
  <si>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</si>
  <si>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</si>
  <si>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</si>
  <si>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</si>
  <si>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</si>
  <si>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</si>
  <si>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</si>
  <si>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</si>
  <si>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</si>
  <si>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</si>
  <si>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</si>
  <si>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</si>
  <si>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</si>
  <si>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</si>
  <si>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</si>
  <si>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</si>
  <si>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</si>
  <si>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</si>
  <si>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</si>
  <si>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</si>
  <si>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</si>
  <si>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</si>
  <si>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</si>
  <si>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</si>
  <si>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</si>
  <si>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</si>
  <si>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</si>
  <si>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</si>
  <si>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</si>
  <si>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</si>
  <si>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</si>
  <si>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</si>
  <si>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</si>
  <si>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</si>
  <si>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</si>
  <si>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</si>
  <si>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</si>
  <si>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</si>
  <si>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</si>
  <si>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</si>
  <si>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</si>
  <si>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</si>
  <si>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</si>
  <si>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</si>
  <si>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</si>
  <si>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</si>
  <si>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</si>
  <si>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</si>
  <si>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</si>
  <si>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</si>
  <si>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</si>
  <si>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</si>
  <si>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</si>
  <si>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</si>
  <si>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</si>
  <si>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</si>
  <si>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</si>
  <si>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</si>
  <si>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</si>
  <si>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</si>
  <si>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</si>
  <si>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</si>
  <si>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</si>
  <si>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</si>
  <si>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</si>
  <si>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</si>
  <si>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</si>
  <si>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</si>
  <si>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</si>
  <si>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</si>
  <si>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</si>
  <si>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</si>
  <si>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</si>
  <si>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</si>
  <si>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</si>
  <si>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</si>
  <si>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</si>
  <si>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</si>
  <si>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</si>
  <si>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</si>
  <si>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</si>
  <si>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</si>
  <si>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</si>
  <si>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</si>
  <si>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</si>
  <si>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</si>
  <si>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</si>
  <si>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</si>
  <si>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</si>
  <si>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</si>
  <si>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</si>
  <si>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</si>
  <si>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</si>
  <si>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</si>
  <si>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</si>
  <si>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</si>
  <si>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</si>
  <si>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</si>
  <si>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</si>
  <si>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</si>
  <si>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</si>
  <si>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</si>
  <si>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</si>
  <si>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</si>
  <si>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</si>
  <si>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</si>
  <si>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</si>
  <si>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</si>
  <si>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</si>
  <si>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</si>
  <si>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</si>
  <si>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</si>
  <si>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</si>
  <si>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</si>
  <si>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</si>
  <si>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</si>
  <si>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</si>
  <si>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</si>
  <si>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</si>
  <si>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</si>
  <si>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</si>
  <si>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</si>
  <si>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</si>
  <si>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</si>
  <si>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</si>
  <si>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</si>
  <si>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</si>
  <si>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</si>
  <si>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</si>
  <si>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</si>
  <si>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</si>
  <si>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</si>
  <si>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</si>
  <si>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</si>
  <si>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</si>
  <si>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</si>
  <si>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</si>
  <si>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</si>
  <si>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</si>
  <si>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</si>
  <si>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</si>
  <si>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</si>
  <si>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</si>
  <si>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</si>
  <si>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</si>
  <si>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</si>
  <si>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</si>
  <si>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</si>
  <si>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</si>
  <si>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</si>
  <si>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</si>
  <si>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</si>
  <si>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</si>
  <si>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</si>
  <si>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</si>
  <si>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</si>
  <si>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</si>
  <si>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</si>
  <si>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</si>
  <si>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</si>
  <si>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</si>
  <si>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</si>
  <si>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</si>
  <si>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</si>
  <si>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</si>
  <si>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</si>
  <si>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</si>
  <si>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</si>
  <si>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</si>
  <si>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</si>
  <si>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</si>
  <si>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</si>
  <si>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</si>
  <si>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</si>
  <si>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</si>
  <si>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</si>
  <si>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</si>
  <si>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</si>
  <si>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</si>
  <si>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</si>
  <si>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</si>
  <si>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</si>
  <si>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</si>
  <si>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</si>
  <si>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</si>
  <si>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</si>
  <si>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</si>
  <si>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</si>
  <si>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</si>
  <si>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</si>
  <si>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</si>
  <si>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</si>
  <si>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</si>
  <si>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</si>
  <si>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</si>
  <si>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</si>
  <si>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</si>
  <si>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</si>
  <si>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</si>
  <si>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</si>
  <si>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</si>
  <si>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</si>
  <si>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</si>
  <si>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</si>
  <si>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</si>
  <si>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</si>
  <si>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</si>
  <si>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</si>
  <si>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</si>
  <si>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</si>
  <si>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</si>
  <si>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</si>
  <si>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</si>
  <si>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</si>
  <si>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</si>
  <si>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</si>
  <si>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</si>
  <si>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</si>
  <si>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</si>
  <si>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</si>
  <si>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</si>
  <si>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</si>
  <si>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</si>
  <si>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</si>
  <si>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</si>
  <si>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</si>
  <si>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</si>
  <si>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</si>
  <si>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</si>
  <si>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</si>
  <si>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</si>
  <si>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</si>
  <si>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</si>
  <si>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</si>
  <si>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</si>
  <si>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</si>
  <si>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</si>
  <si>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</si>
  <si>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</si>
  <si>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</si>
  <si>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</si>
  <si>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</si>
  <si>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</si>
  <si>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</si>
  <si>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</si>
  <si>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</si>
  <si>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</si>
  <si>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</si>
  <si>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</si>
  <si>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</si>
  <si>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</si>
  <si>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</si>
  <si>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</si>
  <si>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</si>
  <si>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</si>
  <si>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</si>
  <si>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</si>
  <si>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</si>
  <si>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</si>
  <si>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</si>
  <si>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</si>
  <si>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</si>
  <si>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</si>
  <si>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</si>
  <si>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</si>
  <si>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</si>
  <si>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</si>
  <si>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</si>
  <si>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</si>
  <si>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</si>
  <si>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</si>
  <si>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</si>
  <si>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</si>
  <si>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</si>
  <si>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</si>
  <si>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</si>
  <si>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</si>
  <si>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</si>
  <si>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</si>
  <si>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</si>
  <si>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</si>
  <si>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</si>
  <si>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</si>
  <si>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</si>
  <si>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</si>
  <si>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</si>
  <si>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</si>
  <si>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</si>
  <si>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</si>
  <si>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</si>
  <si>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</si>
  <si>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</si>
  <si>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</si>
  <si>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</si>
  <si>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</si>
  <si>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</si>
  <si>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</si>
  <si>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</si>
  <si>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</si>
  <si>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</si>
  <si>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</si>
  <si>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</si>
  <si>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</si>
  <si>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</si>
  <si>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</si>
  <si>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</si>
  <si>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</si>
  <si>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</si>
  <si>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</si>
  <si>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</si>
  <si>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</si>
  <si>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</si>
  <si>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</si>
  <si>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</si>
  <si>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</si>
  <si>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</si>
  <si>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</si>
  <si>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</si>
  <si>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</si>
  <si>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</si>
  <si>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</si>
  <si>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</si>
  <si>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</si>
  <si>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</si>
  <si>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</si>
  <si>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</si>
  <si>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</si>
  <si>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</si>
  <si>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</si>
  <si>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</si>
  <si>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</si>
  <si>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</si>
  <si>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</si>
  <si>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</si>
  <si>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</si>
  <si>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</si>
  <si>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</si>
  <si>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</si>
  <si>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</si>
  <si>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</si>
  <si>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</si>
  <si>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</si>
  <si>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</si>
  <si>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</si>
  <si>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</si>
  <si>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</si>
  <si>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</si>
  <si>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</si>
  <si>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</si>
  <si>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</si>
  <si>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</si>
  <si>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</si>
  <si>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</si>
  <si>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</si>
  <si>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</si>
  <si>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</si>
  <si>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</si>
  <si>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</si>
  <si>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</si>
  <si>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</si>
  <si>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</si>
  <si>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</si>
  <si>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</si>
  <si>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</si>
  <si>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</si>
  <si>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</si>
  <si>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</si>
  <si>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</si>
  <si>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</si>
  <si>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</si>
  <si>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</si>
  <si>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</si>
  <si>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</si>
  <si>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</si>
  <si>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</si>
  <si>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</si>
  <si>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</si>
  <si>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</si>
  <si>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</si>
  <si>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</si>
  <si>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</si>
  <si>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</si>
  <si>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</si>
  <si>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</si>
  <si>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</si>
  <si>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</si>
  <si>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</si>
  <si>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</si>
  <si>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</si>
  <si>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</si>
  <si>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</si>
  <si>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</si>
  <si>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</si>
  <si>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</si>
  <si>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</si>
  <si>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</si>
  <si>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</si>
  <si>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</si>
  <si>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</si>
  <si>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</si>
  <si>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</si>
  <si>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</si>
  <si>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</si>
  <si>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</si>
  <si>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</si>
  <si>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</si>
  <si>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</si>
  <si>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</si>
  <si>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</si>
  <si>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</si>
  <si>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</si>
  <si>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</si>
  <si>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</si>
  <si>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</si>
  <si>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</si>
  <si>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</si>
  <si>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</si>
  <si>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</si>
  <si>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</si>
  <si>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</si>
  <si>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</si>
  <si>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</si>
  <si>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</si>
  <si>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</si>
  <si>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</si>
  <si>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</si>
  <si>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</si>
  <si>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</si>
  <si>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</si>
  <si>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</si>
  <si>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</si>
  <si>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</si>
  <si>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</si>
  <si>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</si>
  <si>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</si>
  <si>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</si>
  <si>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</si>
  <si>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</si>
  <si>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</si>
  <si>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</si>
  <si>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</si>
  <si>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</si>
  <si>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</si>
  <si>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</si>
  <si>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</si>
  <si>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</si>
  <si>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</si>
  <si>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</si>
  <si>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</si>
  <si>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</si>
  <si>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</si>
  <si>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</si>
  <si>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</si>
  <si>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</si>
  <si>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</si>
  <si>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</si>
  <si>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</si>
  <si>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</si>
  <si>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</si>
  <si>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</si>
  <si>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</si>
  <si>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</si>
  <si>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</si>
  <si>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</si>
  <si>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</si>
  <si>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</si>
  <si>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</si>
  <si>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</si>
  <si>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</si>
  <si>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</si>
  <si>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</si>
  <si>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</si>
  <si>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</si>
  <si>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</si>
  <si>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</si>
  <si>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</si>
  <si>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</si>
  <si>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</si>
  <si>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</si>
  <si>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</si>
  <si>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</si>
  <si>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</si>
  <si>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</si>
  <si>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</si>
  <si>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</si>
  <si>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</si>
  <si>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</si>
  <si>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</si>
  <si>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</si>
  <si>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</si>
  <si>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</si>
  <si>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</si>
  <si>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</si>
  <si>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</si>
  <si>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</si>
  <si>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</si>
  <si>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</si>
  <si>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</si>
  <si>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</si>
  <si>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</si>
  <si>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</si>
  <si>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</si>
  <si>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</si>
  <si>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</si>
  <si>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</si>
  <si>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</si>
  <si>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</si>
  <si>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</si>
  <si>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</si>
  <si>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</si>
  <si>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</si>
  <si>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</si>
  <si>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</si>
  <si>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</si>
  <si>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</si>
  <si>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</si>
  <si>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</si>
  <si>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</si>
  <si>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</si>
  <si>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</si>
  <si>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</si>
  <si>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</si>
  <si>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</si>
  <si>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</si>
  <si>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</si>
  <si>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</si>
  <si>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</si>
  <si>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</si>
  <si>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</si>
  <si>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</si>
  <si>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</si>
  <si>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</si>
  <si>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</si>
  <si>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</si>
  <si>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</si>
  <si>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</si>
  <si>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</si>
  <si>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</si>
  <si>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</si>
  <si>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</si>
  <si>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</si>
  <si>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</si>
  <si>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</si>
  <si>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</si>
  <si>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</si>
  <si>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</si>
  <si>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</si>
  <si>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</si>
  <si>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</si>
  <si>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</si>
  <si>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</si>
  <si>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</si>
  <si>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</si>
  <si>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</si>
  <si>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</si>
  <si>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</si>
  <si>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</si>
  <si>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</si>
  <si>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</si>
  <si>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</si>
  <si>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</si>
  <si>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</si>
  <si>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</si>
  <si>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</si>
  <si>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</si>
  <si>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</si>
  <si>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</si>
  <si>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</si>
  <si>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</si>
  <si>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</si>
  <si>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</si>
  <si>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</si>
  <si>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</si>
  <si>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</si>
  <si>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</si>
  <si>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</si>
  <si>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</si>
  <si>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</si>
  <si>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</si>
  <si>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</si>
  <si>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</si>
  <si>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</si>
  <si>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</si>
  <si>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</si>
  <si>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</si>
  <si>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</si>
  <si>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</si>
  <si>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</si>
  <si>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</si>
  <si>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</si>
  <si>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</si>
  <si>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</si>
  <si>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</si>
  <si>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</si>
  <si>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</si>
  <si>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</si>
  <si>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</si>
  <si>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</si>
  <si>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</si>
  <si>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</si>
  <si>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</si>
  <si>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</si>
  <si>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</si>
  <si>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</si>
  <si>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</si>
  <si>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</si>
  <si>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</si>
  <si>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</si>
  <si>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</si>
  <si>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</si>
  <si>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</si>
  <si>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</si>
  <si>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</si>
  <si>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</si>
  <si>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</si>
  <si>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</si>
  <si>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</si>
  <si>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</si>
  <si>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</si>
  <si>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</si>
  <si>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</si>
  <si>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</si>
  <si>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</si>
  <si>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</si>
  <si>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</si>
  <si>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</si>
  <si>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</si>
  <si>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</si>
  <si>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</si>
  <si>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</si>
  <si>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</si>
  <si>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</si>
  <si>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</si>
  <si>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</si>
  <si>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</si>
  <si>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</si>
  <si>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</si>
  <si>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</si>
  <si>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</si>
  <si>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</si>
  <si>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</si>
  <si>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</si>
  <si>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</si>
  <si>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</si>
  <si>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</si>
  <si>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</si>
  <si>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</si>
  <si>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</si>
  <si>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</si>
  <si>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</si>
  <si>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</si>
  <si>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</si>
  <si>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</si>
  <si>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</si>
  <si>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</si>
  <si>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</si>
  <si>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</si>
  <si>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</si>
  <si>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</si>
  <si>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</si>
  <si>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</si>
  <si>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</si>
  <si>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</si>
  <si>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</si>
  <si>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</si>
  <si>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</si>
  <si>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</si>
  <si>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</si>
  <si>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</si>
  <si>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</si>
  <si>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</si>
  <si>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</si>
  <si>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</si>
  <si>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</si>
  <si>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</si>
  <si>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</si>
  <si>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</si>
  <si>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</si>
  <si>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</si>
  <si>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</si>
  <si>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</si>
  <si>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</si>
  <si>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</si>
  <si>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</si>
  <si>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</si>
  <si>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</si>
  <si>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</si>
  <si>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</si>
  <si>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</si>
  <si>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</si>
  <si>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</si>
  <si>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</si>
  <si>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</si>
  <si>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</si>
  <si>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</si>
  <si>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</si>
  <si>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</si>
  <si>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</si>
  <si>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</si>
  <si>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</si>
  <si>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</si>
  <si>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</si>
  <si>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</si>
  <si>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</si>
  <si>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</si>
  <si>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</si>
  <si>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</si>
  <si>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</si>
  <si>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</si>
  <si>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</si>
  <si>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</si>
  <si>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</si>
  <si>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</si>
  <si>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</si>
  <si>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</si>
  <si>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</si>
  <si>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</si>
  <si>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</si>
  <si>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</si>
  <si>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</si>
  <si>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</si>
  <si>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</si>
  <si>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</si>
  <si>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</si>
  <si>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</si>
  <si>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</si>
  <si>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</si>
  <si>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</si>
  <si>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</si>
  <si>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</si>
  <si>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</si>
  <si>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</si>
  <si>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</si>
  <si>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</si>
  <si>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</si>
  <si>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</si>
  <si>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</si>
  <si>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</si>
  <si>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</si>
  <si>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</si>
  <si>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</si>
  <si>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</si>
  <si>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</si>
  <si>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</si>
  <si>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</si>
  <si>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</si>
  <si>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</si>
  <si>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</si>
  <si>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</si>
  <si>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</si>
  <si>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</si>
  <si>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</si>
  <si>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</si>
  <si>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</si>
  <si>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</si>
  <si>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</si>
  <si>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</si>
  <si>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</si>
  <si>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</si>
  <si>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</si>
  <si>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</si>
  <si>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</si>
  <si>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</si>
  <si>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</si>
  <si>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</si>
  <si>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</si>
  <si>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</si>
  <si>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</si>
  <si>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</si>
  <si>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</si>
  <si>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</si>
  <si>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</si>
  <si>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</si>
  <si>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</si>
  <si>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</si>
  <si>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</si>
  <si>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</si>
  <si>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</si>
  <si>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</si>
  <si>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</si>
  <si>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</si>
  <si>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</si>
  <si>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</si>
  <si>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</si>
  <si>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</si>
  <si>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</si>
  <si>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</si>
  <si>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</si>
  <si>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</si>
  <si>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</si>
  <si>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</si>
  <si>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</si>
  <si>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</si>
  <si>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</si>
  <si>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</si>
  <si>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</si>
  <si>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</si>
  <si>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</si>
  <si>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</si>
  <si>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</si>
  <si>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</si>
  <si>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</si>
  <si>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</si>
  <si>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</si>
  <si>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</si>
  <si>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</si>
  <si>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</si>
  <si>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</si>
  <si>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</si>
  <si>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</si>
  <si>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</si>
  <si>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</si>
  <si>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</si>
  <si>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</si>
  <si>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</si>
  <si>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</si>
  <si>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</si>
  <si>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</si>
  <si>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</si>
  <si>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</si>
  <si>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</si>
  <si>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</si>
  <si>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</si>
  <si>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</si>
  <si>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</si>
  <si>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</si>
  <si>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</si>
  <si>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</si>
  <si>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</si>
  <si>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</si>
  <si>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</si>
  <si>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</si>
  <si>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</si>
  <si>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</si>
  <si>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</si>
  <si>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</si>
  <si>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</si>
  <si>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</si>
  <si>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</si>
  <si>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</si>
  <si>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</si>
  <si>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</si>
  <si>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</si>
  <si>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</si>
  <si>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</si>
  <si>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</si>
  <si>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</si>
  <si>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</si>
  <si>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</si>
  <si>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</si>
  <si>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</si>
  <si>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</si>
  <si>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</si>
  <si>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</si>
  <si>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</si>
  <si>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</si>
  <si>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</si>
  <si>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</si>
  <si>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</si>
  <si>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</si>
  <si>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</si>
  <si>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</si>
  <si>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</si>
  <si>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</si>
  <si>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</si>
  <si>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</si>
  <si>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</si>
  <si>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</si>
  <si>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</si>
  <si>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</si>
  <si>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</si>
  <si>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</si>
  <si>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</si>
  <si>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</si>
  <si>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</si>
  <si>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</si>
  <si>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</si>
  <si>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</si>
  <si>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</si>
  <si>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</si>
  <si>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</si>
  <si>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</si>
  <si>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</si>
  <si>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</si>
  <si>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</si>
  <si>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</si>
  <si>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</si>
  <si>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</si>
  <si>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</si>
  <si>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</si>
  <si>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</si>
  <si>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</si>
  <si>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</si>
  <si>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</si>
  <si>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</si>
  <si>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</si>
  <si>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</si>
  <si>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</si>
  <si>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</si>
  <si>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</si>
  <si>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</si>
  <si>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</si>
  <si>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</si>
  <si>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</si>
  <si>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</si>
  <si>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</si>
  <si>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</si>
  <si>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</si>
  <si>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</si>
  <si>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</si>
  <si>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</si>
  <si>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</si>
  <si>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</si>
  <si>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</si>
  <si>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</si>
  <si>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</si>
  <si>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</si>
  <si>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</si>
  <si>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</si>
  <si>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</si>
  <si>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</si>
  <si>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</si>
  <si>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</si>
  <si>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</si>
  <si>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</si>
  <si>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</si>
  <si>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</si>
  <si>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</si>
  <si>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</si>
  <si>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</si>
  <si>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</si>
  <si>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</si>
  <si>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</si>
  <si>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</si>
  <si>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</si>
  <si>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</si>
  <si>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</si>
  <si>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</si>
  <si>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</si>
  <si>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</si>
  <si>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</si>
  <si>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</si>
  <si>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</si>
  <si>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</si>
  <si>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</si>
  <si>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</si>
  <si>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</si>
  <si>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</si>
  <si>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</si>
  <si>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</si>
  <si>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</si>
  <si>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</si>
  <si>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</si>
  <si>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</si>
  <si>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</si>
  <si>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</si>
  <si>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</si>
  <si>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</si>
  <si>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</si>
  <si>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</si>
  <si>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</si>
  <si>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</si>
  <si>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</si>
  <si>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</si>
  <si>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</si>
  <si>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</si>
  <si>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</si>
  <si>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</si>
  <si>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</si>
  <si>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</si>
  <si>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</si>
  <si>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</si>
  <si>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</si>
  <si>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</si>
  <si>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</si>
  <si>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</si>
  <si>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</si>
  <si>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</si>
  <si>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</si>
  <si>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</si>
  <si>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</si>
  <si>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</si>
  <si>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</si>
  <si>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</si>
  <si>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</si>
  <si>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</si>
  <si>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</si>
  <si>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</si>
  <si>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</si>
  <si>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</si>
  <si>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</si>
  <si>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</si>
  <si>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</si>
  <si>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</si>
  <si>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</si>
  <si>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</si>
  <si>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</si>
  <si>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</si>
  <si>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</si>
  <si>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</si>
  <si>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</si>
  <si>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</si>
  <si>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</si>
  <si>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</si>
  <si>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</si>
  <si>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</si>
  <si>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</si>
  <si>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</si>
  <si>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</si>
  <si>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</si>
  <si>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</si>
  <si>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</si>
  <si>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</si>
  <si>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</si>
  <si>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</si>
  <si>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</si>
  <si>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</si>
  <si>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</si>
  <si>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</si>
  <si>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</si>
  <si>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</si>
  <si>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</si>
  <si>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</si>
  <si>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</si>
  <si>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</si>
  <si>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</si>
  <si>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</si>
  <si>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</si>
  <si>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</si>
  <si>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</si>
  <si>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</si>
  <si>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</si>
  <si>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</si>
  <si>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</si>
  <si>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</si>
  <si>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</si>
  <si>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</si>
  <si>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</si>
  <si>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</si>
  <si>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</si>
  <si>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</si>
  <si>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</si>
  <si>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</si>
  <si>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</si>
  <si>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</si>
  <si>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</si>
  <si>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</si>
  <si>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</si>
  <si>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</si>
  <si>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</si>
  <si>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</si>
  <si>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</si>
  <si>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</si>
  <si>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</si>
  <si>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</si>
  <si>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</si>
  <si>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</si>
  <si>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</si>
  <si>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</si>
  <si>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</si>
  <si>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</si>
  <si>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</si>
  <si>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</si>
  <si>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</si>
  <si>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</si>
  <si>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</si>
  <si>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</si>
  <si>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</si>
  <si>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</si>
  <si>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</si>
  <si>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</si>
  <si>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</si>
  <si>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</si>
  <si>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</si>
  <si>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</si>
  <si>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</si>
  <si>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</si>
  <si>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</si>
  <si>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</si>
  <si>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</si>
  <si>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</si>
  <si>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</si>
  <si>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</si>
  <si>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</si>
  <si>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</si>
  <si>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</si>
  <si>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</si>
  <si>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</si>
  <si>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</si>
  <si>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</si>
  <si>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</si>
  <si>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</si>
  <si>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</si>
  <si>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</si>
  <si>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</si>
  <si>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</si>
  <si>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</si>
  <si>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</si>
  <si>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</si>
  <si>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</si>
  <si>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</si>
  <si>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</si>
  <si>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</si>
  <si>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</si>
  <si>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</si>
  <si>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</si>
  <si>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</si>
  <si>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</si>
  <si>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</si>
  <si>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</si>
  <si>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</si>
  <si>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</si>
  <si>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</si>
  <si>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</si>
  <si>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</si>
  <si>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</si>
  <si>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</si>
  <si>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</si>
  <si>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</si>
  <si>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</si>
  <si>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</si>
  <si>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</si>
  <si>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</si>
  <si>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</si>
  <si>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</si>
  <si>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</si>
  <si>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</si>
  <si>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</si>
  <si>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</si>
  <si>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</si>
  <si>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</si>
  <si>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</si>
  <si>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</si>
  <si>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</si>
  <si>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</si>
  <si>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</si>
  <si>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</si>
  <si>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</si>
  <si>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</si>
  <si>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</si>
  <si>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</si>
  <si>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</si>
  <si>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</si>
  <si>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</si>
  <si>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</si>
  <si>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</si>
  <si>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</si>
  <si>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</si>
  <si>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</si>
  <si>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</si>
  <si>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</si>
  <si>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</si>
  <si>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</si>
  <si>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</si>
  <si>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</si>
  <si>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</si>
  <si>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</si>
  <si>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</si>
  <si>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</si>
  <si>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</si>
  <si>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</si>
  <si>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</si>
  <si>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</si>
  <si>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</si>
  <si>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</si>
  <si>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</si>
  <si>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</si>
  <si>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</si>
  <si>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</si>
  <si>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</si>
  <si>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</si>
  <si>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</si>
  <si>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</si>
  <si>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</si>
  <si>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</si>
  <si>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</si>
  <si>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</si>
  <si>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</si>
  <si>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</si>
  <si>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</si>
  <si>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</si>
  <si>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</si>
  <si>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</si>
  <si>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</si>
  <si>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</si>
  <si>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</si>
  <si>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</si>
  <si>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</si>
  <si>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</si>
  <si>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</si>
  <si>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</si>
  <si>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</si>
  <si>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</si>
  <si>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</si>
  <si>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</si>
  <si>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</si>
  <si>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</si>
  <si>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</si>
  <si>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</si>
  <si>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</si>
  <si>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</si>
  <si>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</si>
  <si>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</si>
  <si>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</si>
  <si>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</si>
  <si>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</si>
  <si>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</si>
  <si>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</si>
  <si>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</si>
  <si>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</si>
  <si>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</si>
  <si>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</si>
  <si>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</si>
  <si>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</si>
  <si>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</si>
  <si>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</si>
  <si>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</si>
  <si>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</si>
  <si>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</si>
  <si>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</si>
  <si>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</si>
  <si>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</si>
  <si>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</si>
  <si>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</si>
  <si>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</si>
  <si>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</si>
  <si>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</si>
  <si>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</si>
  <si>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</si>
  <si>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</si>
  <si>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</si>
  <si>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</si>
  <si>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</si>
  <si>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</si>
  <si>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</si>
  <si>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</si>
  <si>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</si>
  <si>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</si>
  <si>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</si>
  <si>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</si>
  <si>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</si>
  <si>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</si>
  <si>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</si>
  <si>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</si>
  <si>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</si>
  <si>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</si>
  <si>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</si>
  <si>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</si>
  <si>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</si>
  <si>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</si>
  <si>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</si>
  <si>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</si>
  <si>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</si>
  <si>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</si>
  <si>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</si>
  <si>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</si>
  <si>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</si>
  <si>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</si>
  <si>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</si>
  <si>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</si>
  <si>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</si>
  <si>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</si>
  <si>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</si>
  <si>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</si>
  <si>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</si>
  <si>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</si>
  <si>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</si>
  <si>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</si>
  <si>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</si>
  <si>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</si>
  <si>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</si>
  <si>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</si>
  <si>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</si>
  <si>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</si>
  <si>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</si>
  <si>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</si>
  <si>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</si>
  <si>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</si>
  <si>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</si>
  <si>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</si>
  <si>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</si>
  <si>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</si>
  <si>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</si>
  <si>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</si>
  <si>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</si>
  <si>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</si>
  <si>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</si>
  <si>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</si>
  <si>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</si>
  <si>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</si>
  <si>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</si>
  <si>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</si>
  <si>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</si>
  <si>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</si>
  <si>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</si>
  <si>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</si>
  <si>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</si>
  <si>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</si>
  <si>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</si>
  <si>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</si>
  <si>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</si>
  <si>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</si>
  <si>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</si>
  <si>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</si>
  <si>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</si>
  <si>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</si>
  <si>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</si>
  <si>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</si>
  <si>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</si>
  <si>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</si>
  <si>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</si>
  <si>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</si>
  <si>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</si>
  <si>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</si>
  <si>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</si>
  <si>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</si>
  <si>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</si>
  <si>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</si>
  <si>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</si>
  <si>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</si>
  <si>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</si>
  <si>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</si>
  <si>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</si>
  <si>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</si>
  <si>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</si>
  <si>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</si>
  <si>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</si>
  <si>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</si>
  <si>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</si>
  <si>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</si>
  <si>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</si>
  <si>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</si>
  <si>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</si>
  <si>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</si>
  <si>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</si>
  <si>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</si>
  <si>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</si>
  <si>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</si>
  <si>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</si>
  <si>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</si>
  <si>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</si>
  <si>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</si>
  <si>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</si>
  <si>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</si>
  <si>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</si>
  <si>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</si>
  <si>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</si>
  <si>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</si>
  <si>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</si>
  <si>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</si>
  <si>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</si>
  <si>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</si>
  <si>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</si>
  <si>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</si>
  <si>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</si>
  <si>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</si>
  <si>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</si>
  <si>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</si>
  <si>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</si>
  <si>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</si>
  <si>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</si>
  <si>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</si>
  <si>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</si>
  <si>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</si>
  <si>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</si>
  <si>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</si>
  <si>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</si>
  <si>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</si>
  <si>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</si>
  <si>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</si>
  <si>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</si>
  <si>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</si>
  <si>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</si>
  <si>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</si>
  <si>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</si>
  <si>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</si>
  <si>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</si>
  <si>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</si>
  <si>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</si>
  <si>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</si>
  <si>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</si>
  <si>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</si>
  <si>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</si>
  <si>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</si>
  <si>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</si>
  <si>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</si>
  <si>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</si>
  <si>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</si>
  <si>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</si>
  <si>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</si>
  <si>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</si>
  <si>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</si>
  <si>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</si>
  <si>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</si>
  <si>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</si>
  <si>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</si>
  <si>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</si>
  <si>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</si>
  <si>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</si>
  <si>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</si>
  <si>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</si>
  <si>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</si>
  <si>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</si>
  <si>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</si>
  <si>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</si>
  <si>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</si>
  <si>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</si>
  <si>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</si>
  <si>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</si>
  <si>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</si>
  <si>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</si>
  <si>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</si>
  <si>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</si>
  <si>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</si>
  <si>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</si>
  <si>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</si>
  <si>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</si>
  <si>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</si>
  <si>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</si>
  <si>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</si>
  <si>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</si>
  <si>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</si>
  <si>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</si>
  <si>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</si>
  <si>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</si>
  <si>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</si>
  <si>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</si>
  <si>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</si>
  <si>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</si>
  <si>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</si>
  <si>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</si>
  <si>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</si>
  <si>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</si>
  <si>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</si>
  <si>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</si>
  <si>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</si>
  <si>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</si>
  <si>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</si>
  <si>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</si>
  <si>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</si>
  <si>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</si>
  <si>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</si>
  <si>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</si>
  <si>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</si>
  <si>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</si>
  <si>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</si>
  <si>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</si>
  <si>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</si>
  <si>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</si>
  <si>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</si>
  <si>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</si>
  <si>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</si>
  <si>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</si>
  <si>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</si>
  <si>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</si>
  <si>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</si>
  <si>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</si>
  <si>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</si>
  <si>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</si>
  <si>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</si>
  <si>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</si>
  <si>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</si>
  <si>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</si>
  <si>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</si>
  <si>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</si>
  <si>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</si>
  <si>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</si>
  <si>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</si>
  <si>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</si>
  <si>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</si>
  <si>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</si>
  <si>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</si>
  <si>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</si>
  <si>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</si>
  <si>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</si>
  <si>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</si>
  <si>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</si>
  <si>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</si>
  <si>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</si>
  <si>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</si>
  <si>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</si>
  <si>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</si>
  <si>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</si>
  <si>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</si>
  <si>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</si>
  <si>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</si>
  <si>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</si>
  <si>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</si>
  <si>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</si>
  <si>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</si>
  <si>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</si>
  <si>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</si>
  <si>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</si>
  <si>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</si>
  <si>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</si>
  <si>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</si>
  <si>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</si>
  <si>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</si>
  <si>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</si>
  <si>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</si>
  <si>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</si>
  <si>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</si>
  <si>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</si>
  <si>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</si>
  <si>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</si>
  <si>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</si>
  <si>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</si>
  <si>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</si>
  <si>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</si>
  <si>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</si>
  <si>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</si>
  <si>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</si>
  <si>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</si>
  <si>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</si>
  <si>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</si>
  <si>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</si>
  <si>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</si>
  <si>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</si>
  <si>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</si>
  <si>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</si>
  <si>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</si>
  <si>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</si>
  <si>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</si>
  <si>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</si>
  <si>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</si>
  <si>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</si>
  <si>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</si>
  <si>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</si>
  <si>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</si>
  <si>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</si>
  <si>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</si>
  <si>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</si>
  <si>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</si>
  <si>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</si>
  <si>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</si>
  <si>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</si>
  <si>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</si>
  <si>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</si>
  <si>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</si>
  <si>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</si>
  <si>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</si>
  <si>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</si>
  <si>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</si>
  <si>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</si>
  <si>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</si>
  <si>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</si>
  <si>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</si>
  <si>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</si>
  <si>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</si>
  <si>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</si>
  <si>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</si>
  <si>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</si>
  <si>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</si>
  <si>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</si>
  <si>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</si>
  <si>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</si>
  <si>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</si>
  <si>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</si>
  <si>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</si>
  <si>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</si>
  <si>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</si>
  <si>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</si>
  <si>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</si>
  <si>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</si>
  <si>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</si>
  <si>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</si>
  <si>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</si>
  <si>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</si>
  <si>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</si>
  <si>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</si>
  <si>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</si>
  <si>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</si>
  <si>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</si>
  <si>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</si>
  <si>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</si>
  <si>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</si>
  <si>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</si>
  <si>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</si>
  <si>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</si>
  <si>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</si>
  <si>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</si>
  <si>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</si>
  <si>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</si>
  <si>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</si>
  <si>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</si>
  <si>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</si>
  <si>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</si>
  <si>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</si>
  <si>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</si>
  <si>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</si>
  <si>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</si>
  <si>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</si>
  <si>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</si>
  <si>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</si>
  <si>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</si>
  <si>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</si>
  <si>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</si>
  <si>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</si>
  <si>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</si>
  <si>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</si>
  <si>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</si>
  <si>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</si>
  <si>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</si>
  <si>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</si>
  <si>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</si>
  <si>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</si>
  <si>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</si>
  <si>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</si>
  <si>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</si>
  <si>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</si>
  <si>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</si>
  <si>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</si>
  <si>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</si>
  <si>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</si>
  <si>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</si>
  <si>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</si>
  <si>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</si>
  <si>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</si>
  <si>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</si>
  <si>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</si>
  <si>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</si>
  <si>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</si>
  <si>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</si>
  <si>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</si>
  <si>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</si>
  <si>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</si>
  <si>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</si>
  <si>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</si>
  <si>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</si>
  <si>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</si>
  <si>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</si>
  <si>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</si>
  <si>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</si>
  <si>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</si>
  <si>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</si>
  <si>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</si>
  <si>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</si>
  <si>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</si>
  <si>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</si>
  <si>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</si>
  <si>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</si>
  <si>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</si>
  <si>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</si>
  <si>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</si>
  <si>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</si>
  <si>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</si>
  <si>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</si>
  <si>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</si>
  <si>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</si>
  <si>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</si>
  <si>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</si>
  <si>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</si>
  <si>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</si>
  <si>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</si>
  <si>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</si>
  <si>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</si>
  <si>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</si>
  <si>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</si>
  <si>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</si>
  <si>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</si>
  <si>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</si>
  <si>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</si>
  <si>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</si>
  <si>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</si>
  <si>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</si>
  <si>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</si>
  <si>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</si>
  <si>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</si>
  <si>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</si>
  <si>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</si>
  <si>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</si>
  <si>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</si>
  <si>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</si>
  <si>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</si>
  <si>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</si>
  <si>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</si>
  <si>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</si>
  <si>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</si>
  <si>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</si>
  <si>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</si>
  <si>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</si>
  <si>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</si>
  <si>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</si>
  <si>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</si>
  <si>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</si>
  <si>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</si>
  <si>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</si>
  <si>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</si>
  <si>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</si>
  <si>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</si>
  <si>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</si>
  <si>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</si>
  <si>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</si>
  <si>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</si>
  <si>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</si>
  <si>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</si>
  <si>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</si>
  <si>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</si>
  <si>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</si>
  <si>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</si>
  <si>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</si>
  <si>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</si>
  <si>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</si>
  <si>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</si>
  <si>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</si>
  <si>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</si>
  <si>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</si>
  <si>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</si>
  <si>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</si>
  <si>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</si>
  <si>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</si>
  <si>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</si>
  <si>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</si>
  <si>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</si>
  <si>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</si>
  <si>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</si>
  <si>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</si>
  <si>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</si>
  <si>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</si>
  <si>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</si>
  <si>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</si>
  <si>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</si>
  <si>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</si>
  <si>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</si>
  <si>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</si>
  <si>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</si>
  <si>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</si>
  <si>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</si>
  <si>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</si>
  <si>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</si>
  <si>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</si>
  <si>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</si>
  <si>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</si>
  <si>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</si>
  <si>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</si>
  <si>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</si>
  <si>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</si>
  <si>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</si>
  <si>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</si>
  <si>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</si>
  <si>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</si>
  <si>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</si>
  <si>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</si>
  <si>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</si>
  <si>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</si>
  <si>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</si>
  <si>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</si>
  <si>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</si>
  <si>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</si>
  <si>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</si>
  <si>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</si>
  <si>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</si>
  <si>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</si>
  <si>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</si>
  <si>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</si>
  <si>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</si>
  <si>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</si>
  <si>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</si>
  <si>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</si>
  <si>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</si>
  <si>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</si>
  <si>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</si>
  <si>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</si>
  <si>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</si>
  <si>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</si>
  <si>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</si>
  <si>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</si>
  <si>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</si>
  <si>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</si>
  <si>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</si>
  <si>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</si>
  <si>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</si>
  <si>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</si>
  <si>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</si>
  <si>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</si>
  <si>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</si>
  <si>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</si>
  <si>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</si>
  <si>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</si>
  <si>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</si>
  <si>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</si>
  <si>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</si>
  <si>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</si>
  <si>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</si>
  <si>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</si>
  <si>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</si>
  <si>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</si>
  <si>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</si>
  <si>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</si>
  <si>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</si>
  <si>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</si>
  <si>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</si>
  <si>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</si>
  <si>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</si>
  <si>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</si>
  <si>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</si>
  <si>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</si>
  <si>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</si>
  <si>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</si>
  <si>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</si>
  <si>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</si>
  <si>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</si>
  <si>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</si>
  <si>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</si>
  <si>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</si>
  <si>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</si>
  <si>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</si>
  <si>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</si>
  <si>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</si>
  <si>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</si>
  <si>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</si>
  <si>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</si>
  <si>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</si>
  <si>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</si>
  <si>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</si>
  <si>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</si>
  <si>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</si>
  <si>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</si>
  <si>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</si>
  <si>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</si>
  <si>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</si>
  <si>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</si>
  <si>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</si>
  <si>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</si>
  <si>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</si>
  <si>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</si>
  <si>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</si>
  <si>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</si>
  <si>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</si>
  <si>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</si>
  <si>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</si>
  <si>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</si>
  <si>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</si>
  <si>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</si>
  <si>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</si>
  <si>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</si>
  <si>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</si>
  <si>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</si>
  <si>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</si>
  <si>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</si>
  <si>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</si>
  <si>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</si>
  <si>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</si>
  <si>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</si>
  <si>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</si>
  <si>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</si>
  <si>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</si>
  <si>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</si>
  <si>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</si>
  <si>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</si>
  <si>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</si>
  <si>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</si>
  <si>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</si>
  <si>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</si>
  <si>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</si>
  <si>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</si>
  <si>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</si>
  <si>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</si>
  <si>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</si>
  <si>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</si>
  <si>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</si>
  <si>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</si>
  <si>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</si>
  <si>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</si>
  <si>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</si>
  <si>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</si>
  <si>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</si>
  <si>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</si>
  <si>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</si>
  <si>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</si>
  <si>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</si>
  <si>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</si>
  <si>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</si>
  <si>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</si>
  <si>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</si>
  <si>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</si>
  <si>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</si>
  <si>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</si>
  <si>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</si>
  <si>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</si>
  <si>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</si>
  <si>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</si>
  <si>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</si>
  <si>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</si>
  <si>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</si>
  <si>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</si>
  <si>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</si>
  <si>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</si>
  <si>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</si>
  <si>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</si>
  <si>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</si>
  <si>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</si>
  <si>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</si>
  <si>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</si>
  <si>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</si>
  <si>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</si>
  <si>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</si>
  <si>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</si>
  <si>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</si>
  <si>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</si>
  <si>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</si>
  <si>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</si>
  <si>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</si>
  <si>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</si>
  <si>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</si>
  <si>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</si>
  <si>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</si>
  <si>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</si>
  <si>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</si>
  <si>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</si>
  <si>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</si>
  <si>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</si>
  <si>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</si>
  <si>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</si>
  <si>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</si>
  <si>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</si>
  <si>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</si>
  <si>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</si>
  <si>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</si>
  <si>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</si>
  <si>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</si>
  <si>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</si>
  <si>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</si>
  <si>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</si>
  <si>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</si>
  <si>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</si>
  <si>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</si>
  <si>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</si>
  <si>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</si>
  <si>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</si>
  <si>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</si>
  <si>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</si>
  <si>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</si>
  <si>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</si>
  <si>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</si>
  <si>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</si>
  <si>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</si>
  <si>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</si>
  <si>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</si>
  <si>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</si>
  <si>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</si>
  <si>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</si>
  <si>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</si>
  <si>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</si>
  <si>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</si>
  <si>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</si>
  <si>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</si>
  <si>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</si>
  <si>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</si>
  <si>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</si>
  <si>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</si>
  <si>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</si>
  <si>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</si>
  <si>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</si>
  <si>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</si>
  <si>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</si>
  <si>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</si>
  <si>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</si>
  <si>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</si>
  <si>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</si>
  <si>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</si>
  <si>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</si>
  <si>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</si>
  <si>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</si>
  <si>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</si>
  <si>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</si>
  <si>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</si>
  <si>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</si>
  <si>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</si>
  <si>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</si>
  <si>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</si>
  <si>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</si>
  <si>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</si>
  <si>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</si>
  <si>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</si>
  <si>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</si>
  <si>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</si>
  <si>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</si>
  <si>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</si>
  <si>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</si>
  <si>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</si>
  <si>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</si>
  <si>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</si>
  <si>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</si>
  <si>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</si>
  <si>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</si>
  <si>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</si>
  <si>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</si>
  <si>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</si>
  <si>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</si>
  <si>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</si>
  <si>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</si>
  <si>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</si>
  <si>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</si>
  <si>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</si>
  <si>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</si>
  <si>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</si>
  <si>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</si>
  <si>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</si>
  <si>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</si>
  <si>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</si>
  <si>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</si>
  <si>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</si>
  <si>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</si>
  <si>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</si>
  <si>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</si>
  <si>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</si>
  <si>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</si>
  <si>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</si>
  <si>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</si>
  <si>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</si>
  <si>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</si>
  <si>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</si>
  <si>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</si>
  <si>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</si>
  <si>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</si>
  <si>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</si>
  <si>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</si>
  <si>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</si>
  <si>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</si>
  <si>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</si>
  <si>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</si>
  <si>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</si>
  <si>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</si>
  <si>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</si>
  <si>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</si>
  <si>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</si>
  <si>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</si>
  <si>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</si>
  <si>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</si>
  <si>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</si>
  <si>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</si>
  <si>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</si>
  <si>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</si>
  <si>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</si>
  <si>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</si>
  <si>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</si>
  <si>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</si>
  <si>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</si>
  <si>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</si>
  <si>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</si>
  <si>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</si>
  <si>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</si>
  <si>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</si>
  <si>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</si>
  <si>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</si>
  <si>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</si>
  <si>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</si>
  <si>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</si>
  <si>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</si>
  <si>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</si>
  <si>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</si>
  <si>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</si>
  <si>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</si>
  <si>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</si>
  <si>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</si>
  <si>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</si>
  <si>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</si>
  <si>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</si>
  <si>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</si>
  <si>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</si>
  <si>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</si>
  <si>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</si>
  <si>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</si>
  <si>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</si>
  <si>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</si>
  <si>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</si>
  <si>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</si>
  <si>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</si>
  <si>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</si>
  <si>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</si>
  <si>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</si>
  <si>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</si>
  <si>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</si>
  <si>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</si>
  <si>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</si>
  <si>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</si>
  <si>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</si>
  <si>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</si>
  <si>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</si>
  <si>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</si>
  <si>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</si>
  <si>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</si>
  <si>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</si>
  <si>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</si>
  <si>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</si>
  <si>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</si>
  <si>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</si>
  <si>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</si>
  <si>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</si>
  <si>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</si>
  <si>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</si>
  <si>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</si>
  <si>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</si>
  <si>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</si>
  <si>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</si>
  <si>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</si>
  <si>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</si>
  <si>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</si>
  <si>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</si>
  <si>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</si>
  <si>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</si>
  <si>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</si>
  <si>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</si>
  <si>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</si>
  <si>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</si>
  <si>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</si>
  <si>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</si>
  <si>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</si>
  <si>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</si>
  <si>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</si>
  <si>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</si>
  <si>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</si>
  <si>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</si>
  <si>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</si>
  <si>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</si>
  <si>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</si>
  <si>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</si>
  <si>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</si>
  <si>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</si>
  <si>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</si>
  <si>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</si>
  <si>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</si>
  <si>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</si>
  <si>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</si>
  <si>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</si>
  <si>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</si>
  <si>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</si>
  <si>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</si>
  <si>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</si>
  <si>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</si>
  <si>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</si>
  <si>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</si>
  <si>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</si>
  <si>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</si>
  <si>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</si>
  <si>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</si>
  <si>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</si>
  <si>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</si>
  <si>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</si>
  <si>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</si>
  <si>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</si>
  <si>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</si>
  <si>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</si>
  <si>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</si>
  <si>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</si>
  <si>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</si>
  <si>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</si>
  <si>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</si>
  <si>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</si>
  <si>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</si>
  <si>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</si>
  <si>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</si>
  <si>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</si>
  <si>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</si>
  <si>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</si>
  <si>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</si>
  <si>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</si>
  <si>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</si>
  <si>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</si>
  <si>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</si>
  <si>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</si>
  <si>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</si>
  <si>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</si>
  <si>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</si>
  <si>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</si>
  <si>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</si>
  <si>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</si>
  <si>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</si>
  <si>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</si>
  <si>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</si>
  <si>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</si>
  <si>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</si>
  <si>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</si>
  <si>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</si>
  <si>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</si>
  <si>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</si>
  <si>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</si>
  <si>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</si>
  <si>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</si>
  <si>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</si>
  <si>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</si>
  <si>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</si>
  <si>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</si>
  <si>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</si>
  <si>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</si>
  <si>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</si>
  <si>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</si>
  <si>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</si>
  <si>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</si>
  <si>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</si>
  <si>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</si>
  <si>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</si>
  <si>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</si>
  <si>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</si>
  <si>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</si>
  <si>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</si>
  <si>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</si>
  <si>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</si>
  <si>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</si>
  <si>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</si>
  <si>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</si>
  <si>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</si>
  <si>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</si>
  <si>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</si>
  <si>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</si>
  <si>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</si>
  <si>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</si>
  <si>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</si>
  <si>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</si>
  <si>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</si>
  <si>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</si>
  <si>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</si>
  <si>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</si>
  <si>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</si>
  <si>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</si>
  <si>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</si>
  <si>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</si>
  <si>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</si>
  <si>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</si>
  <si>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</si>
  <si>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</si>
  <si>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</si>
  <si>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</si>
  <si>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</si>
  <si>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</si>
  <si>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</si>
  <si>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</si>
  <si>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</si>
  <si>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</si>
  <si>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</si>
  <si>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</si>
  <si>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</si>
  <si>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</si>
  <si>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</si>
  <si>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</si>
  <si>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</si>
  <si>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</si>
  <si>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</si>
  <si>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</si>
  <si>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</si>
  <si>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</si>
  <si>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</si>
  <si>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</si>
  <si>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</si>
  <si>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</si>
  <si>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</si>
  <si>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</si>
  <si>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</si>
  <si>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</si>
  <si>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</si>
  <si>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</si>
  <si>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</si>
  <si>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</si>
  <si>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</si>
  <si>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</si>
  <si>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</si>
  <si>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</si>
  <si>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</si>
  <si>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</si>
  <si>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</si>
  <si>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</si>
  <si>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</si>
  <si>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</si>
  <si>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</si>
  <si>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</si>
  <si>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</si>
  <si>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</si>
  <si>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</si>
  <si>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</si>
  <si>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</si>
  <si>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</si>
  <si>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</si>
  <si>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</si>
  <si>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</si>
  <si>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</si>
  <si>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</si>
  <si>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</si>
  <si>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</si>
  <si>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</si>
  <si>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</si>
  <si>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</si>
  <si>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</si>
  <si>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</si>
  <si>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</si>
  <si>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</si>
  <si>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</si>
  <si>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</si>
  <si>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</si>
  <si>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</si>
  <si>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</si>
  <si>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</si>
  <si>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</si>
  <si>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</si>
  <si>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</si>
  <si>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</si>
  <si>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</si>
  <si>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</si>
  <si>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</si>
  <si>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</si>
  <si>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</si>
  <si>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</si>
  <si>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</si>
  <si>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</si>
  <si>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</si>
  <si>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</si>
  <si>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</si>
  <si>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</si>
  <si>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</si>
  <si>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</si>
  <si>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</si>
  <si>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</si>
  <si>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</si>
  <si>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</si>
  <si>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</si>
  <si>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</si>
  <si>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</si>
  <si>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</si>
  <si>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</si>
  <si>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</si>
  <si>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</si>
  <si>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</si>
  <si>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</si>
  <si>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</si>
  <si>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</si>
  <si>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</si>
  <si>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</si>
  <si>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</si>
  <si>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</si>
  <si>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</si>
  <si>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</si>
  <si>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</si>
  <si>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</si>
  <si>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</si>
  <si>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</si>
  <si>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</si>
  <si>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</si>
  <si>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</si>
  <si>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</si>
  <si>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</si>
  <si>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</si>
  <si>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</si>
  <si>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</si>
  <si>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</si>
  <si>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</si>
  <si>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</si>
  <si>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</si>
  <si>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</si>
  <si>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</si>
  <si>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</si>
  <si>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</si>
  <si>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</si>
  <si>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</si>
  <si>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</si>
  <si>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</si>
  <si>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</si>
  <si>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</si>
  <si>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</si>
  <si>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</si>
  <si>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</si>
  <si>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</si>
  <si>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</si>
  <si>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</si>
  <si>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</si>
  <si>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</si>
  <si>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</si>
  <si>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</si>
  <si>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</si>
  <si>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</si>
  <si>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</si>
  <si>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</si>
  <si>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</si>
  <si>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</si>
  <si>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</si>
  <si>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</si>
  <si>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</si>
  <si>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</si>
  <si>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</si>
  <si>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</si>
  <si>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</si>
  <si>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</si>
  <si>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</si>
  <si>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</si>
  <si>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</si>
  <si>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</si>
  <si>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</si>
  <si>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</si>
  <si>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</si>
  <si>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</si>
  <si>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</si>
  <si>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</si>
  <si>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</si>
  <si>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</si>
  <si>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</si>
  <si>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</si>
  <si>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</si>
  <si>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</si>
  <si>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</si>
  <si>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</si>
  <si>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</si>
  <si>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</si>
  <si>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</si>
  <si>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</si>
  <si>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</si>
  <si>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</si>
  <si>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</si>
  <si>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</si>
  <si>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</si>
  <si>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</si>
  <si>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</si>
  <si>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</si>
  <si>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</si>
  <si>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</si>
  <si>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</si>
  <si>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</si>
  <si>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</si>
  <si>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</si>
  <si>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</si>
  <si>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</si>
  <si>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</si>
  <si>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</si>
  <si>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</si>
  <si>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</si>
  <si>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</si>
  <si>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</si>
  <si>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</si>
  <si>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</si>
  <si>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</si>
  <si>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</si>
  <si>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</si>
  <si>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</si>
  <si>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</si>
  <si>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</si>
  <si>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</si>
  <si>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</si>
  <si>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</si>
  <si>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</si>
  <si>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</si>
  <si>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</si>
  <si>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</si>
  <si>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</si>
  <si>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</si>
  <si>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</si>
  <si>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</si>
  <si>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</si>
  <si>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</si>
  <si>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</si>
  <si>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</si>
  <si>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</si>
  <si>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</si>
  <si>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</si>
  <si>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</si>
  <si>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</si>
  <si>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</si>
  <si>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</si>
  <si>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</si>
  <si>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</si>
  <si>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</si>
  <si>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</si>
  <si>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</si>
  <si>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</si>
  <si>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</si>
  <si>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</si>
  <si>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</si>
  <si>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</si>
  <si>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</si>
  <si>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</si>
  <si>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</si>
  <si>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</si>
  <si>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</si>
  <si>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</si>
  <si>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</si>
  <si>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</si>
  <si>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</si>
  <si>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</si>
  <si>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</si>
  <si>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</si>
  <si>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</si>
  <si>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</si>
  <si>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</si>
  <si>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</si>
  <si>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</si>
  <si>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</si>
  <si>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</si>
  <si>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</si>
  <si>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</si>
  <si>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</si>
  <si>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</si>
  <si>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</si>
  <si>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</si>
  <si>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</si>
  <si>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</si>
  <si>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</si>
  <si>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</si>
  <si>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</si>
  <si>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</si>
  <si>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</si>
  <si>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</si>
  <si>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</si>
  <si>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</si>
  <si>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</si>
  <si>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</si>
  <si>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</si>
  <si>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</si>
  <si>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</si>
  <si>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</si>
  <si>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</si>
  <si>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</si>
  <si>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</si>
  <si>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</si>
  <si>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</si>
  <si>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</si>
  <si>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</si>
  <si>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</si>
  <si>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</si>
  <si>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</si>
  <si>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</si>
  <si>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</si>
  <si>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</si>
  <si>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</si>
  <si>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</si>
  <si>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</si>
  <si>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</si>
  <si>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</si>
  <si>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</si>
  <si>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</si>
  <si>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</si>
  <si>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</si>
  <si>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</si>
  <si>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</si>
  <si>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</si>
  <si>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</si>
  <si>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</si>
  <si>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</si>
  <si>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</si>
  <si>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</si>
  <si>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</si>
  <si>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</si>
  <si>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</si>
  <si>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</si>
  <si>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</si>
  <si>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</si>
  <si>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</si>
  <si>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</si>
  <si>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</si>
  <si>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</si>
  <si>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</si>
  <si>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</si>
  <si>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</si>
  <si>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</si>
  <si>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</si>
  <si>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</si>
  <si>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</si>
  <si>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</si>
  <si>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</si>
  <si>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</si>
  <si>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</si>
  <si>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</si>
  <si>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</si>
  <si>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</si>
  <si>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</si>
  <si>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</si>
  <si>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</si>
  <si>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</si>
  <si>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</si>
  <si>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</si>
  <si>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</si>
  <si>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</si>
  <si>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</si>
  <si>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</si>
  <si>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</si>
  <si>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</si>
  <si>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</si>
  <si>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</si>
  <si>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</si>
  <si>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</si>
  <si>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</si>
  <si>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</si>
  <si>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</si>
  <si>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</si>
  <si>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</si>
  <si>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</si>
  <si>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</si>
  <si>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</si>
  <si>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</si>
  <si>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</si>
  <si>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</si>
  <si>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</si>
  <si>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</si>
  <si>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</si>
  <si>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</si>
  <si>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</si>
  <si>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</si>
  <si>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</si>
  <si>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</si>
  <si>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</si>
  <si>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</si>
  <si>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</si>
  <si>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</si>
  <si>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</si>
  <si>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</si>
  <si>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</si>
  <si>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</si>
  <si>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</si>
  <si>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</si>
  <si>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</si>
  <si>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</si>
  <si>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</si>
  <si>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</si>
  <si>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</si>
  <si>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</si>
  <si>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</si>
  <si>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</si>
  <si>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</si>
  <si>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</si>
  <si>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</si>
  <si>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</si>
  <si>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</si>
  <si>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</si>
  <si>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</si>
  <si>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</si>
  <si>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</si>
  <si>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</si>
  <si>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</si>
  <si>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</si>
  <si>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</si>
  <si>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</si>
  <si>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</si>
  <si>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</si>
  <si>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</si>
  <si>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</si>
  <si>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</si>
  <si>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</si>
  <si>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</si>
  <si>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</si>
  <si>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</si>
  <si>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</si>
  <si>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</si>
  <si>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</si>
  <si>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</si>
  <si>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</si>
  <si>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</si>
  <si>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</si>
  <si>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</si>
  <si>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</si>
  <si>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</si>
  <si>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</si>
  <si>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</si>
  <si>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</si>
  <si>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</si>
  <si>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</si>
  <si>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</si>
  <si>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</si>
  <si>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</si>
  <si>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</si>
  <si>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</si>
  <si>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</si>
  <si>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</si>
  <si>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</si>
  <si>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</si>
  <si>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</si>
  <si>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</si>
  <si>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</si>
  <si>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</si>
  <si>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</si>
  <si>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</si>
  <si>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</si>
  <si>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</si>
  <si>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</si>
  <si>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</si>
  <si>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</si>
  <si>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</si>
  <si>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</si>
  <si>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</si>
  <si>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</si>
  <si>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</si>
  <si>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</si>
  <si>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</si>
  <si>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</si>
  <si>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</si>
  <si>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</si>
  <si>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</si>
  <si>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</si>
  <si>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</si>
  <si>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</si>
  <si>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</si>
  <si>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</si>
  <si>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</si>
  <si>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</si>
  <si>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</si>
  <si>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</si>
  <si>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</si>
  <si>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</si>
  <si>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</si>
  <si>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</si>
  <si>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</si>
  <si>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</si>
  <si>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</si>
  <si>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</si>
  <si>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</si>
  <si>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</si>
  <si>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</si>
  <si>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</si>
  <si>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</si>
  <si>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</si>
  <si>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</si>
  <si>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</si>
  <si>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</si>
  <si>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</si>
  <si>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</si>
  <si>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</si>
  <si>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</si>
  <si>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</si>
  <si>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</si>
  <si>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</si>
  <si>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</si>
  <si>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</si>
  <si>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</si>
  <si>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</si>
  <si>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</si>
  <si>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</si>
  <si>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</si>
  <si>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</si>
  <si>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</si>
  <si>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</si>
  <si>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</si>
  <si>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</si>
  <si>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</si>
  <si>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</si>
  <si>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</si>
  <si>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</si>
  <si>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</si>
  <si>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</si>
  <si>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</si>
  <si>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</si>
  <si>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</si>
  <si>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</si>
  <si>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</si>
  <si>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</si>
  <si>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</si>
  <si>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</si>
  <si>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</si>
  <si>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</si>
  <si>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</si>
  <si>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</si>
  <si>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</si>
  <si>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</si>
  <si>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</si>
  <si>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</si>
  <si>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</si>
  <si>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</si>
  <si>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</si>
  <si>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</si>
  <si>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</si>
  <si>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</si>
  <si>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</si>
  <si>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</si>
  <si>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</si>
  <si>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</si>
  <si>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</si>
  <si>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</si>
  <si>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</si>
  <si>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</si>
  <si>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</si>
  <si>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</si>
  <si>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</si>
  <si>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</si>
  <si>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</si>
  <si>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</si>
  <si>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</si>
  <si>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</si>
  <si>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</si>
  <si>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</si>
  <si>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</si>
  <si>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</si>
  <si>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</si>
  <si>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</si>
  <si>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</si>
  <si>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</si>
  <si>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</si>
  <si>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</si>
  <si>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</si>
  <si>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</si>
  <si>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</si>
  <si>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</si>
  <si>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</si>
  <si>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</si>
  <si>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</si>
  <si>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</si>
  <si>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</si>
  <si>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</si>
  <si>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</si>
  <si>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</si>
  <si>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</si>
  <si>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</si>
  <si>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</si>
  <si>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</si>
  <si>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</si>
  <si>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</si>
  <si>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</si>
  <si>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</si>
  <si>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</si>
  <si>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</si>
  <si>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</si>
  <si>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</si>
  <si>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</si>
  <si>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</si>
  <si>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</si>
  <si>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</si>
  <si>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</si>
  <si>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</si>
  <si>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</si>
  <si>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</si>
  <si>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</si>
  <si>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</si>
  <si>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</si>
  <si>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</si>
  <si>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</si>
  <si>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</si>
  <si>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</si>
  <si>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</si>
  <si>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</si>
  <si>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</si>
  <si>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</si>
  <si>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</si>
  <si>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</si>
  <si>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</si>
  <si>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</si>
  <si>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</si>
  <si>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</si>
  <si>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</si>
  <si>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</si>
  <si>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</si>
  <si>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</si>
  <si>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</si>
  <si>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</si>
  <si>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</si>
  <si>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</si>
  <si>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</si>
  <si>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</si>
  <si>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</si>
  <si>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</si>
  <si>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</si>
  <si>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</si>
  <si>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</si>
  <si>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</si>
  <si>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</si>
  <si>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</si>
  <si>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</si>
  <si>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</si>
  <si>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</si>
  <si>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</si>
  <si>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</si>
  <si>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</si>
  <si>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</si>
  <si>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</si>
  <si>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</si>
  <si>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</si>
  <si>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</si>
  <si>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</si>
  <si>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</si>
  <si>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</si>
  <si>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</si>
  <si>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</si>
  <si>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</si>
  <si>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</si>
  <si>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</si>
  <si>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</si>
  <si>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</si>
  <si>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</si>
  <si>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</si>
  <si>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</si>
  <si>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</si>
  <si>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</si>
  <si>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</si>
  <si>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</si>
  <si>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</si>
  <si>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</si>
  <si>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</si>
  <si>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</si>
  <si>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</si>
  <si>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</si>
  <si>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</si>
  <si>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</si>
  <si>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</si>
  <si>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</si>
  <si>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</si>
  <si>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</si>
  <si>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</si>
  <si>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</si>
  <si>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</si>
  <si>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</si>
  <si>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</si>
  <si>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</si>
  <si>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</si>
  <si>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</si>
  <si>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</si>
  <si>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</si>
  <si>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</si>
  <si>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</si>
  <si>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</si>
  <si>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</si>
  <si>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</si>
  <si>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</si>
  <si>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</si>
  <si>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</si>
  <si>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</si>
  <si>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</si>
  <si>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</si>
  <si>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</si>
  <si>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</si>
  <si>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</si>
  <si>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</si>
  <si>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</si>
  <si>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</si>
  <si>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</si>
  <si>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</si>
  <si>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</si>
  <si>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</si>
  <si>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</si>
  <si>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</si>
  <si>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</si>
  <si>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</si>
  <si>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</si>
  <si>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</si>
  <si>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</si>
  <si>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</si>
  <si>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</si>
  <si>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</si>
  <si>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</si>
  <si>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</si>
  <si>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</si>
  <si>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</si>
  <si>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</si>
  <si>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</si>
  <si>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</si>
  <si>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</si>
  <si>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</si>
  <si>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</si>
  <si>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</si>
  <si>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</si>
  <si>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</si>
  <si>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</si>
  <si>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</si>
  <si>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</si>
  <si>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</si>
  <si>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</si>
  <si>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</si>
  <si>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</si>
  <si>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</si>
  <si>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</si>
  <si>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</si>
  <si>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</si>
  <si>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</si>
  <si>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</si>
  <si>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</si>
  <si>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</si>
  <si>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</si>
  <si>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</si>
  <si>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</si>
  <si>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</si>
  <si>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</si>
  <si>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</si>
  <si>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</si>
  <si>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</si>
  <si>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</si>
  <si>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</si>
  <si>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</si>
  <si>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</si>
  <si>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</si>
  <si>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</si>
  <si>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</si>
  <si>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</si>
  <si>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</si>
  <si>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</si>
  <si>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</si>
  <si>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</si>
  <si>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</si>
  <si>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</si>
  <si>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</si>
  <si>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</si>
  <si>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</si>
  <si>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</si>
  <si>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</si>
  <si>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</si>
  <si>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</si>
  <si>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</si>
  <si>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</si>
  <si>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</si>
  <si>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</si>
  <si>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</si>
  <si>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</si>
  <si>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</si>
  <si>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</si>
  <si>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</si>
  <si>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</si>
  <si>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</si>
  <si>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</si>
  <si>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</si>
  <si>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</si>
  <si>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</si>
  <si>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</si>
  <si>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</si>
  <si>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</si>
  <si>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</si>
  <si>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</si>
  <si>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</si>
  <si>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</si>
  <si>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</si>
  <si>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</si>
  <si>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</si>
  <si>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</si>
  <si>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</si>
  <si>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</si>
  <si>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</si>
  <si>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</si>
  <si>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</si>
  <si>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</si>
  <si>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</si>
  <si>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</si>
  <si>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</si>
  <si>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</si>
  <si>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</si>
  <si>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</si>
  <si>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</si>
  <si>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</si>
  <si>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</si>
  <si>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</si>
  <si>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</si>
  <si>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</si>
  <si>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</si>
  <si>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</si>
  <si>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</si>
  <si>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</si>
  <si>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</si>
  <si>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</si>
  <si>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</si>
  <si>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</si>
  <si>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</si>
  <si>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</si>
  <si>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</si>
  <si>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</si>
  <si>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</si>
  <si>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</si>
  <si>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</si>
  <si>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</si>
  <si>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</si>
  <si>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</si>
  <si>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</si>
  <si>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</si>
  <si>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</si>
  <si>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</si>
  <si>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</si>
  <si>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</si>
  <si>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</si>
  <si>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</si>
  <si>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</si>
  <si>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</si>
  <si>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</si>
  <si>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</si>
  <si>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</si>
  <si>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</si>
  <si>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</si>
  <si>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</si>
  <si>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</si>
  <si>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</si>
  <si>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</si>
  <si>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</si>
  <si>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</si>
  <si>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</si>
  <si>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</si>
  <si>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</si>
  <si>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</si>
  <si>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</si>
  <si>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</si>
  <si>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</si>
  <si>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</si>
  <si>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</si>
  <si>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</si>
  <si>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</si>
  <si>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</si>
  <si>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</si>
  <si>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</si>
  <si>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</si>
  <si>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</si>
  <si>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</si>
  <si>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</si>
  <si>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</si>
  <si>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</si>
  <si>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</si>
  <si>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</si>
  <si>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</si>
  <si>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</si>
  <si>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</si>
  <si>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</si>
  <si>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</si>
  <si>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</si>
  <si>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</si>
  <si>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</si>
  <si>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</si>
  <si>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</si>
  <si>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</si>
  <si>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</si>
  <si>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</si>
  <si>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</si>
  <si>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</si>
  <si>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</si>
  <si>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</si>
  <si>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</si>
  <si>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</si>
  <si>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</si>
  <si>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</si>
  <si>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</si>
  <si>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</si>
  <si>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</si>
  <si>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</si>
  <si>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</si>
  <si>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</si>
  <si>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</si>
  <si>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</si>
  <si>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</si>
  <si>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</si>
  <si>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</si>
  <si>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</si>
  <si>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</si>
  <si>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</si>
  <si>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</si>
  <si>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</si>
  <si>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</si>
  <si>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</si>
  <si>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</si>
  <si>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</si>
  <si>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</si>
  <si>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</si>
  <si>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</si>
  <si>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</si>
  <si>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</si>
  <si>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</si>
  <si>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</si>
  <si>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</si>
  <si>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</si>
  <si>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</si>
  <si>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</si>
  <si>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</si>
  <si>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</si>
  <si>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</si>
  <si>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</si>
  <si>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</si>
  <si>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</si>
  <si>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</si>
  <si>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</si>
  <si>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</si>
  <si>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</si>
  <si>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</si>
  <si>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</si>
  <si>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</si>
  <si>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</si>
  <si>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</si>
  <si>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</si>
  <si>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</si>
  <si>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</si>
  <si>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</si>
  <si>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</si>
  <si>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</si>
  <si>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</si>
  <si>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</si>
  <si>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</si>
  <si>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</si>
  <si>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</si>
  <si>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</si>
  <si>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</si>
  <si>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</si>
  <si>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</si>
  <si>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</si>
  <si>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</si>
  <si>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</si>
  <si>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</si>
  <si>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</si>
  <si>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</si>
  <si>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</si>
  <si>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</si>
  <si>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</si>
  <si>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</si>
  <si>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</si>
  <si>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</si>
  <si>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</si>
  <si>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</si>
  <si>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</si>
  <si>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</si>
  <si>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</si>
  <si>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</si>
  <si>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</si>
  <si>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</si>
  <si>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</si>
  <si>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</si>
  <si>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</si>
  <si>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</si>
  <si>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</si>
  <si>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</si>
  <si>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</si>
  <si>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</si>
  <si>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</si>
  <si>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</si>
  <si>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</si>
  <si>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</si>
  <si>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</si>
  <si>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</si>
  <si>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</si>
  <si>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</si>
  <si>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</si>
  <si>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</si>
  <si>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</si>
  <si>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</si>
  <si>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</si>
  <si>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</si>
  <si>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</si>
  <si>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</si>
  <si>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</si>
  <si>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</si>
  <si>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</si>
  <si>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</si>
  <si>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</si>
  <si>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</si>
  <si>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</si>
  <si>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</si>
  <si>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</si>
  <si>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</si>
  <si>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</si>
  <si>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</si>
  <si>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</si>
  <si>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</si>
  <si>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</si>
  <si>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</si>
  <si>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</si>
  <si>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</si>
  <si>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</si>
  <si>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</si>
  <si>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</si>
  <si>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</si>
  <si>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</si>
  <si>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</si>
  <si>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</si>
  <si>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</si>
  <si>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</si>
  <si>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</si>
  <si>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</si>
  <si>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</si>
  <si>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</si>
  <si>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</si>
  <si>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</si>
  <si>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</si>
  <si>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</si>
  <si>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</si>
  <si>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</si>
  <si>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</si>
  <si>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</si>
  <si>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</si>
  <si>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</si>
  <si>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</si>
  <si>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</si>
  <si>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</si>
  <si>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</si>
  <si>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</si>
  <si>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</si>
  <si>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</si>
  <si>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</si>
  <si>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</si>
  <si>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</si>
  <si>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</si>
  <si>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</si>
  <si>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</si>
  <si>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</si>
  <si>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</si>
  <si>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</si>
  <si>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</si>
  <si>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</si>
  <si>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</si>
  <si>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</si>
  <si>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</si>
  <si>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</si>
  <si>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</si>
  <si>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</si>
  <si>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</si>
  <si>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</si>
  <si>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</si>
  <si>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</si>
  <si>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</si>
  <si>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</si>
  <si>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</si>
  <si>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</si>
  <si>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</si>
  <si>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</si>
  <si>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</si>
  <si>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</si>
  <si>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</si>
  <si>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</si>
  <si>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</si>
  <si>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</si>
  <si>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</si>
  <si>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</si>
  <si>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</si>
  <si>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</si>
  <si>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</si>
  <si>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</si>
  <si>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</si>
  <si>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</si>
  <si>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</si>
  <si>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</si>
  <si>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</si>
  <si>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</si>
  <si>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</si>
  <si>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</si>
  <si>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</si>
  <si>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</si>
  <si>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</si>
  <si>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</si>
  <si>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</si>
  <si>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</si>
  <si>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</si>
  <si>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</si>
  <si>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</si>
  <si>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</si>
  <si>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</si>
  <si>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</si>
  <si>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</si>
  <si>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</si>
  <si>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</si>
  <si>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</si>
  <si>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</si>
  <si>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</si>
  <si>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</si>
  <si>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</si>
  <si>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</si>
  <si>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</si>
  <si>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</si>
  <si>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</si>
  <si>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</si>
  <si>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</si>
  <si>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</si>
  <si>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</si>
  <si>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</si>
  <si>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</si>
  <si>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</si>
  <si>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</si>
  <si>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</si>
  <si>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</si>
  <si>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</si>
  <si>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</si>
  <si>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</si>
  <si>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</si>
  <si>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</si>
  <si>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</si>
  <si>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</si>
  <si>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</si>
  <si>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</si>
  <si>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</si>
  <si>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</si>
  <si>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</si>
  <si>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</si>
  <si>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</si>
  <si>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</si>
  <si>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</si>
  <si>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</si>
  <si>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</si>
  <si>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</si>
  <si>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</si>
  <si>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</si>
  <si>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</si>
  <si>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</si>
  <si>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</si>
  <si>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</si>
  <si>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</si>
  <si>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</si>
  <si>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</si>
  <si>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</si>
  <si>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</si>
  <si>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</si>
  <si>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</si>
  <si>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</si>
  <si>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</si>
  <si>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</si>
  <si>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</si>
  <si>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</si>
  <si>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</si>
  <si>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</si>
  <si>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</si>
  <si>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</si>
  <si>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</si>
  <si>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</si>
  <si>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</si>
  <si>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</si>
  <si>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</si>
  <si>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</si>
  <si>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</si>
  <si>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</si>
  <si>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</si>
  <si>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</si>
  <si>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</si>
  <si>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</si>
  <si>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</si>
  <si>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</si>
  <si>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</si>
  <si>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</si>
  <si>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</si>
  <si>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</si>
  <si>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</si>
  <si>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</si>
  <si>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</si>
  <si>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</si>
  <si>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</si>
  <si>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</si>
  <si>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</si>
  <si>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</si>
  <si>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</si>
  <si>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</si>
  <si>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</si>
  <si>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</si>
  <si>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</si>
  <si>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</si>
  <si>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</si>
  <si>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</si>
  <si>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</si>
  <si>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</si>
  <si>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</si>
  <si>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</si>
  <si>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</si>
  <si>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</si>
  <si>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</si>
  <si>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</si>
  <si>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</si>
  <si>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</si>
  <si>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</si>
  <si>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</si>
  <si>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</si>
  <si>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</si>
  <si>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</si>
  <si>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</si>
  <si>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</si>
  <si>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</si>
  <si>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</si>
  <si>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</si>
  <si>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</si>
  <si>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</si>
  <si>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</si>
  <si>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</si>
  <si>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</si>
  <si>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</si>
  <si>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</si>
  <si>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</si>
  <si>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</si>
  <si>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</si>
  <si>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</si>
  <si>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</si>
  <si>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</si>
  <si>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</si>
  <si>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</si>
  <si>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</si>
  <si>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</si>
  <si>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</si>
  <si>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</si>
  <si>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</si>
  <si>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</si>
  <si>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</si>
  <si>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</si>
  <si>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</si>
  <si>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</si>
  <si>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</si>
  <si>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</si>
  <si>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</si>
  <si>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</si>
  <si>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</si>
  <si>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</si>
  <si>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</si>
  <si>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</si>
  <si>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</si>
  <si>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</si>
  <si>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</si>
  <si>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</si>
  <si>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</si>
  <si>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</si>
  <si>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</si>
  <si>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</si>
  <si>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</si>
  <si>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</si>
  <si>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</si>
  <si>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</si>
  <si>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</si>
  <si>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</si>
  <si>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</si>
  <si>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</si>
  <si>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</si>
  <si>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</si>
  <si>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</si>
  <si>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</si>
  <si>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</si>
  <si>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</si>
  <si>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</si>
  <si>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</si>
  <si>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</si>
  <si>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</si>
  <si>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</si>
  <si>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</si>
  <si>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</si>
  <si>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</si>
  <si>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</si>
  <si>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</si>
  <si>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</si>
  <si>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</si>
  <si>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</si>
  <si>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</si>
  <si>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</si>
  <si>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</si>
  <si>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</si>
  <si>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</si>
  <si>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</si>
  <si>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</si>
  <si>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</si>
  <si>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</si>
  <si>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</si>
  <si>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</si>
  <si>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</si>
  <si>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</si>
  <si>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</si>
  <si>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</si>
  <si>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</si>
  <si>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</si>
  <si>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</si>
  <si>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</si>
  <si>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</si>
  <si>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</si>
  <si>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</si>
  <si>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</si>
  <si>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</si>
  <si>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</si>
  <si>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</si>
  <si>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</si>
  <si>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</si>
  <si>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</si>
  <si>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</si>
  <si>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</si>
  <si>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</si>
  <si>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</si>
  <si>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</si>
  <si>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</si>
  <si>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</si>
  <si>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</si>
  <si>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</si>
  <si>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</si>
  <si>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</si>
  <si>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</si>
  <si>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</si>
  <si>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</si>
  <si>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</si>
  <si>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</si>
  <si>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</si>
  <si>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</si>
  <si>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</si>
  <si>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</si>
  <si>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</si>
  <si>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</si>
  <si>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</si>
  <si>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</si>
  <si>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</si>
  <si>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</si>
  <si>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</si>
  <si>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</si>
  <si>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</si>
  <si>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</si>
  <si>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</si>
  <si>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</si>
  <si>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</si>
  <si>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</si>
  <si>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</si>
  <si>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</si>
  <si>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</si>
  <si>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</si>
  <si>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</si>
  <si>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</si>
  <si>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</si>
  <si>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</si>
  <si>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</si>
  <si>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</si>
  <si>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</si>
  <si>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</si>
  <si>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</si>
  <si>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</si>
  <si>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</si>
  <si>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</si>
  <si>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</si>
  <si>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</si>
  <si>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</si>
  <si>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</si>
  <si>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</si>
  <si>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</si>
  <si>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</si>
  <si>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</si>
  <si>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</si>
  <si>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</si>
  <si>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</si>
  <si>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</si>
  <si>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</si>
  <si>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</si>
  <si>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</si>
  <si>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</si>
  <si>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</si>
  <si>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</si>
  <si>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</si>
  <si>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</si>
  <si>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</si>
  <si>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</si>
  <si>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</si>
  <si>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</si>
  <si>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</si>
  <si>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</si>
  <si>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</si>
  <si>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</si>
  <si>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</si>
  <si>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</si>
  <si>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</si>
  <si>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</si>
  <si>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</si>
  <si>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</si>
  <si>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</si>
  <si>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</si>
  <si>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</si>
  <si>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</si>
  <si>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</si>
  <si>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</si>
  <si>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</si>
  <si>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</si>
  <si>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</si>
  <si>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</si>
  <si>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</si>
  <si>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</si>
  <si>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</si>
  <si>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</si>
  <si>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</si>
  <si>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</si>
  <si>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</si>
  <si>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</si>
  <si>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</si>
  <si>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</si>
  <si>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</si>
  <si>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</si>
  <si>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</si>
  <si>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</si>
  <si>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</si>
  <si>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</si>
  <si>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</si>
  <si>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</si>
  <si>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</si>
  <si>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</si>
  <si>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</si>
  <si>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</si>
  <si>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</si>
  <si>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</si>
  <si>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</si>
  <si>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</si>
  <si>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</si>
  <si>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</si>
  <si>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</si>
  <si>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</si>
  <si>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</si>
  <si>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</si>
  <si>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</si>
  <si>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</si>
  <si>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</si>
  <si>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</si>
  <si>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</si>
  <si>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</si>
  <si>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</si>
  <si>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</si>
  <si>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</si>
  <si>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</si>
  <si>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</si>
  <si>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</si>
  <si>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</si>
  <si>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</si>
  <si>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</si>
  <si>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</si>
  <si>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</si>
  <si>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</si>
  <si>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</si>
  <si>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</si>
  <si>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</si>
  <si>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</si>
  <si>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</si>
  <si>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</si>
  <si>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</si>
  <si>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</si>
  <si>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</si>
  <si>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</si>
  <si>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</si>
  <si>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</si>
  <si>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</si>
  <si>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</si>
  <si>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</si>
  <si>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</si>
  <si>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</si>
  <si>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</si>
  <si>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</si>
  <si>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</si>
  <si>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</si>
  <si>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</si>
  <si>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</si>
  <si>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</si>
  <si>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</si>
  <si>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</si>
  <si>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</si>
  <si>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</si>
  <si>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</si>
  <si>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</si>
  <si>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</si>
  <si>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</si>
  <si>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</si>
  <si>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</si>
  <si>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</si>
  <si>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</si>
  <si>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</si>
  <si>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</si>
  <si>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</si>
  <si>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</si>
  <si>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</si>
  <si>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</si>
  <si>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</si>
  <si>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</si>
  <si>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</si>
  <si>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</si>
  <si>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</si>
  <si>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</si>
  <si>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</si>
  <si>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</si>
  <si>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</si>
  <si>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</si>
  <si>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</si>
  <si>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</si>
  <si>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</si>
  <si>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</si>
  <si>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</si>
  <si>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</si>
  <si>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</si>
  <si>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</si>
  <si>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</si>
  <si>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</si>
  <si>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</si>
  <si>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</si>
  <si>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</si>
  <si>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</si>
  <si>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</si>
  <si>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</si>
  <si>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</si>
  <si>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</si>
  <si>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</si>
  <si>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</si>
  <si>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</si>
  <si>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</si>
  <si>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</si>
  <si>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</si>
  <si>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</si>
  <si>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</si>
  <si>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</si>
  <si>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</si>
  <si>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</si>
  <si>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</si>
  <si>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</si>
  <si>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</si>
  <si>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</si>
  <si>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</si>
  <si>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</si>
  <si>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</si>
  <si>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</si>
  <si>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</si>
  <si>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</si>
  <si>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</si>
  <si>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</si>
  <si>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</si>
  <si>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</si>
  <si>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</si>
  <si>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</si>
  <si>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</si>
  <si>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</si>
  <si>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</si>
  <si>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</si>
  <si>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</si>
  <si>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</si>
  <si>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</si>
  <si>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</si>
  <si>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</si>
  <si>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</si>
  <si>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</si>
  <si>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</si>
  <si>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</si>
  <si>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</si>
  <si>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</si>
  <si>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</si>
  <si>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</si>
  <si>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</si>
  <si>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</si>
  <si>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</si>
  <si>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</si>
  <si>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</si>
  <si>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</si>
  <si>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</si>
  <si>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</si>
  <si>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</si>
  <si>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</si>
  <si>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</si>
  <si>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</si>
  <si>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</si>
  <si>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</si>
  <si>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</si>
  <si>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</si>
  <si>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</si>
  <si>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</si>
  <si>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</si>
  <si>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</si>
  <si>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</si>
  <si>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</si>
  <si>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</si>
  <si>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</si>
  <si>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</si>
  <si>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</si>
  <si>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</si>
  <si>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</si>
  <si>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</si>
  <si>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</si>
  <si>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</si>
  <si>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</si>
  <si>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</si>
  <si>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</si>
  <si>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</si>
  <si>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</si>
  <si>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</si>
  <si>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</si>
  <si>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</si>
  <si>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</si>
  <si>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</si>
  <si>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</si>
  <si>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</si>
  <si>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</si>
  <si>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</si>
  <si>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</si>
  <si>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</si>
  <si>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</si>
  <si>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</si>
  <si>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</si>
  <si>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</si>
  <si>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</si>
  <si>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</si>
  <si>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</si>
  <si>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</si>
  <si>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</si>
  <si>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</si>
  <si>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</si>
  <si>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</si>
  <si>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</si>
  <si>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</si>
  <si>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</si>
  <si>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</si>
  <si>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</si>
  <si>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</si>
  <si>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</si>
  <si>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</si>
  <si>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</si>
  <si>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</si>
  <si>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</si>
  <si>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</si>
  <si>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</si>
  <si>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</si>
  <si>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</si>
  <si>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</si>
  <si>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</si>
  <si>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</si>
  <si>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</si>
  <si>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</si>
  <si>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</si>
  <si>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</si>
  <si>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</si>
  <si>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</si>
  <si>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</si>
  <si>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</si>
  <si>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</si>
  <si>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</si>
  <si>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</si>
  <si>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</si>
  <si>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</si>
  <si>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</si>
  <si>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</si>
  <si>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</si>
  <si>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</si>
  <si>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</si>
  <si>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</si>
  <si>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</si>
  <si>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</si>
  <si>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</si>
  <si>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</si>
  <si>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</si>
  <si>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</si>
  <si>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</si>
  <si>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</si>
  <si>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</si>
  <si>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</si>
  <si>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</si>
  <si>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</si>
  <si>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</si>
  <si>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</si>
  <si>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</si>
  <si>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</si>
  <si>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</si>
  <si>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</si>
  <si>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</si>
  <si>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</si>
  <si>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</si>
  <si>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</si>
  <si>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</si>
  <si>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</si>
  <si>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</si>
  <si>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</si>
  <si>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</si>
  <si>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</si>
  <si>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</si>
  <si>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</si>
  <si>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</si>
  <si>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</si>
  <si>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</si>
  <si>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</si>
  <si>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</si>
  <si>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</si>
  <si>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</si>
  <si>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</si>
  <si>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</si>
  <si>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</si>
  <si>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</si>
  <si>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</si>
  <si>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</si>
  <si>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</si>
  <si>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</si>
  <si>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</si>
  <si>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</si>
  <si>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</si>
  <si>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</si>
  <si>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</si>
  <si>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</si>
  <si>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</si>
  <si>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</si>
  <si>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</si>
  <si>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</si>
  <si>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</si>
  <si>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</si>
  <si>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</si>
  <si>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</si>
  <si>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</si>
  <si>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</si>
  <si>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</si>
  <si>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</si>
  <si>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</si>
  <si>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</si>
  <si>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</si>
  <si>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</si>
  <si>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</si>
  <si>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</si>
  <si>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</si>
  <si>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</si>
  <si>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</si>
  <si>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</si>
  <si>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</si>
  <si>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</si>
  <si>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</si>
  <si>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</si>
  <si>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</si>
  <si>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</si>
  <si>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</si>
  <si>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</si>
  <si>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</si>
  <si>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</si>
  <si>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</si>
  <si>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</si>
  <si>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</si>
  <si>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</si>
  <si>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</si>
  <si>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</si>
  <si>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</si>
  <si>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</si>
  <si>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</si>
  <si>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</si>
  <si>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</si>
  <si>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</si>
  <si>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</si>
  <si>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</si>
  <si>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</si>
  <si>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</si>
  <si>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</si>
  <si>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</si>
  <si>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</si>
  <si>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</si>
  <si>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</si>
  <si>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</si>
  <si>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</si>
  <si>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</si>
  <si>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</si>
  <si>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</si>
  <si>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</si>
  <si>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</si>
  <si>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</si>
  <si>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</si>
  <si>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</si>
  <si>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</si>
  <si>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</si>
  <si>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</si>
  <si>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</si>
  <si>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</si>
  <si>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</si>
  <si>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</si>
  <si>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</si>
  <si>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</si>
  <si>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</si>
  <si>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</si>
  <si>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</si>
  <si>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</si>
  <si>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</si>
  <si>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</si>
  <si>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</si>
  <si>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</si>
  <si>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</si>
  <si>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</si>
  <si>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</si>
  <si>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</si>
  <si>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</si>
  <si>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</si>
  <si>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</si>
  <si>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</si>
  <si>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</si>
  <si>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</si>
  <si>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</si>
  <si>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</si>
  <si>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</si>
  <si>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</si>
  <si>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</si>
  <si>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</si>
  <si>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</si>
  <si>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</si>
  <si>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</si>
  <si>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</si>
  <si>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</si>
  <si>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</si>
  <si>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</si>
  <si>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</si>
  <si>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</si>
  <si>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</si>
  <si>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</si>
  <si>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</si>
  <si>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</si>
  <si>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</si>
  <si>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</si>
  <si>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</si>
  <si>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</si>
  <si>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</si>
  <si>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</si>
  <si>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</si>
  <si>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</si>
  <si>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</si>
  <si>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</si>
  <si>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</si>
  <si>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</si>
  <si>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</si>
  <si>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</si>
  <si>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</si>
  <si>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</si>
  <si>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</si>
  <si>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</si>
  <si>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</si>
  <si>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</si>
  <si>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</si>
  <si>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</si>
  <si>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</si>
  <si>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</si>
  <si>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</si>
  <si>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</si>
  <si>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</si>
  <si>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</si>
  <si>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</si>
  <si>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</si>
  <si>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</si>
  <si>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</si>
  <si>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</si>
  <si>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</si>
  <si>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</si>
  <si>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</si>
  <si>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</si>
  <si>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</si>
  <si>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</si>
  <si>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</si>
  <si>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</si>
  <si>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</si>
  <si>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</si>
  <si>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</si>
  <si>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</si>
  <si>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</si>
  <si>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</si>
  <si>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</si>
  <si>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</si>
  <si>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</si>
  <si>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</si>
  <si>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</si>
  <si>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</si>
  <si>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</si>
  <si>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</si>
  <si>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</si>
  <si>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</si>
  <si>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</si>
  <si>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</si>
  <si>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</si>
  <si>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</si>
  <si>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</si>
  <si>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</si>
  <si>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</si>
  <si>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</si>
  <si>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</si>
  <si>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</si>
  <si>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</si>
  <si>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</si>
  <si>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</si>
  <si>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</si>
  <si>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</si>
  <si>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</si>
  <si>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</si>
  <si>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</si>
  <si>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</si>
  <si>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</si>
  <si>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</si>
  <si>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</si>
  <si>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</si>
  <si>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</si>
  <si>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</si>
  <si>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</si>
  <si>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</si>
  <si>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</si>
  <si>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</si>
  <si>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</si>
  <si>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</si>
  <si>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</si>
  <si>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</si>
  <si>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</si>
  <si>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</si>
  <si>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</si>
  <si>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</si>
  <si>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</si>
  <si>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</si>
  <si>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</si>
  <si>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</si>
  <si>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</si>
  <si>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</si>
  <si>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</si>
  <si>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</si>
  <si>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</si>
  <si>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</si>
  <si>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</si>
  <si>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</si>
  <si>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</si>
  <si>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</si>
  <si>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</si>
  <si>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</si>
  <si>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</si>
  <si>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</si>
  <si>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</si>
  <si>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</si>
  <si>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</si>
  <si>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</si>
  <si>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</si>
  <si>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</si>
  <si>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</si>
  <si>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</si>
  <si>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</si>
  <si>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</si>
  <si>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</si>
  <si>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</si>
  <si>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</si>
  <si>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</si>
  <si>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</si>
  <si>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</si>
  <si>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</si>
  <si>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</si>
  <si>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</si>
  <si>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</si>
  <si>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</si>
  <si>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</si>
  <si>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</si>
  <si>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</si>
  <si>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</si>
  <si>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</si>
  <si>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</si>
  <si>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</si>
  <si>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</si>
  <si>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</si>
  <si>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</si>
  <si>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</si>
  <si>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</si>
  <si>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</si>
  <si>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</si>
  <si>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</si>
  <si>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</si>
  <si>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</si>
  <si>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</si>
  <si>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</si>
  <si>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</si>
  <si>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</si>
  <si>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</si>
  <si>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</si>
  <si>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</si>
  <si>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</si>
  <si>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</si>
  <si>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</si>
  <si>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</si>
  <si>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</si>
  <si>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</si>
  <si>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</si>
  <si>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</si>
  <si>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</si>
  <si>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</si>
  <si>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</si>
  <si>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</si>
  <si>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</si>
  <si>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</si>
  <si>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</si>
  <si>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</si>
  <si>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</si>
  <si>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</si>
  <si>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</si>
  <si>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</si>
  <si>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</si>
  <si>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</si>
  <si>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</si>
  <si>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</si>
  <si>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</si>
  <si>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</si>
  <si>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</si>
  <si>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</si>
  <si>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</si>
  <si>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</si>
  <si>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</si>
  <si>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</si>
  <si>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</si>
  <si>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</si>
  <si>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</si>
  <si>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</si>
  <si>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</si>
  <si>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</si>
  <si>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</si>
  <si>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</si>
  <si>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</si>
  <si>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</si>
  <si>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</si>
  <si>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</si>
  <si>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</si>
  <si>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</si>
  <si>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</si>
  <si>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</si>
  <si>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</si>
  <si>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</si>
  <si>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</si>
  <si>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</si>
  <si>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</si>
  <si>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</si>
  <si>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</si>
  <si>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</si>
  <si>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</si>
  <si>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</si>
  <si>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</si>
  <si>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</si>
  <si>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</si>
  <si>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</si>
  <si>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</si>
  <si>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</si>
  <si>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</si>
  <si>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</si>
  <si>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</si>
  <si>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</si>
  <si>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</si>
  <si>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</si>
  <si>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</si>
  <si>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</si>
  <si>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</si>
  <si>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</si>
  <si>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</si>
  <si>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</si>
  <si>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</si>
  <si>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</si>
  <si>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</si>
  <si>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</si>
  <si>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</si>
  <si>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</si>
  <si>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</si>
  <si>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</si>
  <si>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</si>
  <si>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</si>
  <si>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</si>
  <si>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</si>
  <si>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</si>
  <si>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</si>
  <si>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</si>
  <si>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</si>
  <si>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</si>
  <si>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</si>
  <si>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</si>
  <si>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</si>
  <si>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</si>
  <si>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</si>
  <si>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</si>
  <si>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</si>
  <si>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</si>
  <si>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</si>
  <si>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</si>
  <si>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</si>
  <si>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</si>
  <si>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</si>
  <si>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</si>
  <si>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</si>
  <si>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</si>
  <si>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</si>
  <si>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</si>
  <si>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</si>
  <si>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</si>
  <si>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</si>
  <si>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</si>
  <si>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</si>
  <si>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</si>
  <si>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</si>
  <si>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</si>
  <si>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</si>
  <si>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</si>
  <si>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</si>
  <si>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</si>
  <si>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</si>
  <si>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</si>
  <si>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</si>
  <si>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</si>
  <si>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</si>
  <si>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</si>
  <si>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</si>
  <si>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</si>
  <si>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</si>
  <si>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</si>
  <si>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</si>
  <si>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</si>
  <si>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</si>
  <si>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</si>
  <si>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</si>
  <si>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</si>
  <si>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</si>
  <si>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</si>
  <si>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</si>
  <si>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</si>
  <si>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</si>
  <si>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</si>
  <si>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</si>
  <si>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</si>
  <si>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</si>
  <si>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</si>
  <si>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</si>
  <si>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</si>
  <si>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</si>
  <si>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</si>
  <si>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</si>
  <si>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</si>
  <si>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</si>
  <si>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</si>
  <si>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</si>
  <si>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</si>
  <si>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</si>
  <si>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</si>
  <si>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</si>
  <si>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</si>
  <si>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</si>
  <si>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</si>
  <si>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</si>
  <si>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</si>
  <si>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</si>
  <si>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</si>
  <si>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</si>
  <si>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</si>
  <si>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</si>
  <si>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</si>
  <si>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</si>
  <si>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</si>
  <si>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</si>
  <si>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</si>
  <si>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</si>
  <si>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</si>
  <si>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</si>
  <si>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</si>
  <si>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</si>
  <si>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</si>
  <si>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</si>
  <si>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</si>
  <si>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</si>
  <si>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</si>
  <si>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</si>
  <si>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</si>
  <si>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</si>
  <si>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</si>
  <si>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</si>
  <si>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</si>
  <si>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</si>
  <si>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</si>
  <si>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</si>
  <si>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</si>
  <si>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</si>
  <si>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</si>
  <si>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</si>
  <si>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</si>
  <si>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</si>
  <si>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</si>
  <si>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</si>
  <si>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</si>
  <si>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</si>
  <si>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</si>
  <si>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</si>
  <si>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</si>
  <si>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</si>
  <si>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</si>
  <si>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</si>
  <si>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</si>
  <si>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</si>
  <si>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</si>
  <si>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</si>
  <si>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</si>
  <si>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</si>
  <si>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</si>
  <si>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</si>
  <si>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</si>
  <si>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</si>
  <si>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</si>
  <si>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</si>
  <si>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</si>
  <si>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</si>
  <si>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</si>
  <si>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</si>
  <si>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</si>
  <si>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</si>
  <si>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</si>
  <si>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</si>
  <si>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</si>
  <si>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</si>
  <si>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</si>
  <si>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</si>
  <si>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</si>
  <si>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</si>
  <si>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</si>
  <si>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</si>
  <si>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</si>
  <si>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</si>
  <si>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</si>
  <si>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</si>
  <si>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</si>
  <si>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</si>
  <si>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</si>
  <si>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</si>
  <si>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</si>
  <si>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</si>
  <si>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</si>
  <si>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</si>
  <si>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</si>
  <si>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</si>
  <si>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</si>
  <si>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</si>
  <si>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</si>
  <si>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</si>
  <si>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</si>
  <si>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</si>
  <si>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</si>
  <si>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</si>
  <si>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</si>
  <si>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</si>
  <si>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</si>
  <si>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</si>
  <si>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</si>
  <si>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</si>
  <si>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</si>
  <si>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</si>
  <si>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</si>
  <si>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</si>
  <si>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</si>
  <si>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</si>
  <si>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</si>
  <si>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</si>
  <si>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</si>
  <si>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</si>
  <si>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</si>
  <si>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</si>
  <si>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</si>
  <si>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</si>
  <si>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</si>
  <si>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</si>
  <si>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</si>
  <si>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</si>
  <si>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</si>
  <si>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</si>
  <si>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</si>
  <si>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</si>
  <si>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</si>
  <si>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</si>
  <si>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</si>
  <si>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</si>
  <si>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</si>
  <si>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</si>
  <si>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</si>
  <si>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</si>
  <si>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</si>
  <si>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</si>
  <si>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</si>
  <si>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</si>
  <si>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</si>
  <si>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</si>
  <si>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</si>
  <si>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</si>
  <si>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</si>
  <si>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</si>
  <si>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</si>
  <si>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</si>
  <si>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</si>
  <si>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</si>
  <si>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</si>
  <si>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</si>
  <si>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</si>
  <si>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</si>
  <si>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</si>
  <si>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</si>
  <si>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</si>
  <si>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</si>
  <si>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</si>
  <si>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</si>
  <si>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</si>
  <si>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</si>
  <si>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</si>
  <si>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</si>
  <si>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</si>
  <si>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</si>
  <si>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</si>
  <si>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</si>
  <si>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</si>
  <si>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</si>
  <si>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</si>
  <si>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</si>
  <si>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</si>
  <si>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</si>
  <si>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</si>
  <si>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</si>
  <si>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</si>
  <si>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</si>
  <si>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</si>
  <si>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</si>
  <si>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</si>
  <si>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</si>
  <si>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</si>
  <si>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</si>
  <si>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</si>
  <si>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</si>
  <si>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</si>
  <si>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</si>
  <si>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</si>
  <si>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</si>
  <si>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</si>
  <si>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</si>
  <si>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</si>
  <si>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</si>
  <si>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</si>
  <si>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</si>
  <si>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</si>
  <si>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</si>
  <si>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</si>
  <si>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</si>
  <si>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</si>
  <si>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</si>
  <si>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</si>
  <si>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</si>
  <si>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</si>
  <si>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</si>
  <si>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</si>
  <si>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</si>
  <si>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</si>
  <si>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</si>
  <si>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</si>
  <si>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</si>
  <si>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</si>
  <si>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</si>
  <si>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</si>
  <si>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</si>
  <si>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</si>
  <si>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</si>
  <si>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</si>
  <si>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</si>
  <si>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</si>
  <si>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</si>
  <si>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</si>
  <si>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</si>
  <si>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</si>
  <si>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</si>
  <si>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</si>
  <si>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</si>
  <si>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</si>
  <si>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</si>
  <si>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</si>
  <si>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</si>
  <si>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</si>
  <si>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</si>
  <si>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</si>
  <si>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</si>
  <si>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</si>
  <si>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</si>
  <si>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</si>
  <si>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</si>
  <si>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</si>
  <si>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</si>
  <si>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</si>
  <si>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</si>
  <si>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</si>
  <si>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</si>
  <si>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</si>
  <si>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</si>
  <si>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</si>
  <si>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</si>
  <si>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</si>
  <si>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</si>
  <si>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</si>
  <si>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</si>
  <si>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</si>
  <si>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</si>
  <si>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</si>
  <si>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</si>
  <si>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</si>
  <si>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</si>
  <si>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</si>
  <si>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</si>
  <si>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</si>
  <si>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</si>
  <si>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</si>
  <si>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</si>
  <si>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</si>
  <si>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</si>
  <si>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</si>
  <si>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</si>
  <si>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</si>
  <si>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</si>
  <si>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</si>
  <si>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</si>
  <si>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</si>
  <si>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</si>
  <si>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</si>
  <si>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</si>
  <si>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</si>
  <si>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</si>
  <si>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</si>
  <si>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</si>
  <si>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</si>
  <si>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</si>
  <si>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</si>
  <si>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</si>
  <si>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</si>
  <si>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</si>
  <si>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</si>
  <si>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</si>
  <si>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</si>
  <si>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</si>
  <si>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</si>
  <si>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</si>
  <si>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</si>
  <si>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</si>
  <si>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</si>
  <si>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</si>
  <si>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</si>
  <si>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</si>
  <si>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</si>
  <si>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</si>
  <si>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</si>
  <si>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</si>
  <si>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</si>
  <si>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</si>
  <si>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</si>
  <si>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</si>
  <si>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</si>
  <si>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</si>
  <si>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</si>
  <si>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</si>
  <si>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</si>
  <si>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</si>
  <si>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</si>
  <si>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</si>
  <si>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</si>
  <si>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</si>
  <si>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</si>
  <si>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</si>
  <si>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</si>
  <si>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</si>
  <si>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</si>
  <si>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</si>
  <si>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</si>
  <si>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</si>
  <si>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</si>
  <si>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</si>
  <si>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</si>
  <si>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</si>
  <si>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</si>
  <si>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</si>
  <si>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</si>
  <si>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</si>
  <si>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</si>
  <si>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</si>
  <si>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</si>
  <si>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</si>
  <si>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</si>
  <si>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</si>
  <si>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</si>
  <si>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</si>
  <si>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</si>
  <si>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</si>
  <si>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</si>
  <si>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</si>
  <si>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</si>
  <si>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</si>
  <si>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</si>
  <si>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</si>
  <si>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</si>
  <si>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</si>
  <si>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</si>
  <si>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</si>
  <si>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</si>
  <si>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</si>
  <si>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</si>
  <si>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</si>
  <si>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</si>
  <si>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</si>
  <si>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</si>
  <si>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</si>
  <si>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</si>
  <si>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</si>
  <si>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</si>
  <si>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</si>
  <si>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</si>
  <si>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</si>
  <si>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</si>
  <si>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</si>
  <si>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</si>
  <si>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</si>
  <si>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</si>
  <si>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</si>
  <si>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</si>
  <si>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</si>
  <si>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</si>
  <si>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</si>
  <si>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</si>
  <si>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</si>
  <si>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</si>
  <si>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</si>
  <si>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</si>
  <si>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</si>
  <si>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</si>
  <si>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</si>
  <si>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</si>
  <si>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</si>
  <si>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</si>
  <si>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</si>
  <si>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</si>
  <si>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</si>
  <si>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</si>
  <si>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</si>
  <si>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</si>
  <si>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</si>
  <si>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</si>
  <si>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</si>
  <si>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</si>
  <si>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</si>
  <si>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</si>
  <si>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</si>
  <si>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</si>
  <si>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</si>
  <si>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</si>
  <si>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</si>
  <si>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</si>
  <si>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</si>
  <si>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</si>
  <si>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</si>
  <si>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</si>
  <si>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</si>
  <si>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</si>
  <si>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</si>
  <si>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</si>
  <si>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</si>
  <si>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</si>
  <si>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</si>
  <si>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</si>
  <si>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</si>
  <si>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</si>
  <si>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</si>
  <si>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</si>
  <si>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</si>
  <si>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</si>
  <si>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</si>
  <si>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</si>
  <si>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</si>
  <si>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</si>
  <si>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</si>
  <si>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</si>
  <si>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</si>
  <si>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</si>
  <si>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</si>
  <si>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</si>
  <si>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</si>
  <si>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</si>
  <si>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</si>
  <si>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</si>
  <si>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</si>
  <si>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</si>
  <si>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</si>
  <si>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</si>
  <si>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</si>
  <si>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</si>
  <si>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</si>
  <si>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</si>
  <si>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</si>
  <si>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</si>
  <si>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</si>
  <si>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</si>
  <si>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</si>
  <si>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</si>
  <si>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</si>
  <si>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</si>
  <si>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</si>
  <si>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</si>
  <si>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</si>
  <si>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</si>
  <si>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</si>
  <si>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</si>
  <si>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</si>
  <si>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</si>
  <si>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</si>
  <si>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</si>
  <si>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</si>
  <si>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</si>
  <si>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</si>
  <si>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</si>
  <si>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</si>
  <si>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</si>
  <si>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</si>
  <si>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</si>
  <si>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</si>
  <si>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</si>
  <si>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</si>
  <si>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</si>
  <si>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</si>
  <si>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</si>
  <si>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</si>
  <si>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</si>
  <si>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</si>
  <si>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</si>
  <si>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</si>
  <si>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</si>
  <si>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</si>
  <si>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</si>
  <si>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</si>
  <si>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</si>
  <si>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</si>
  <si>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</si>
  <si>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</si>
  <si>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</si>
  <si>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</si>
  <si>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</si>
  <si>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</si>
  <si>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</si>
  <si>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</si>
  <si>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</si>
  <si>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</si>
  <si>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</si>
  <si>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</si>
  <si>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</si>
  <si>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</si>
  <si>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</si>
  <si>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</si>
  <si>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</si>
  <si>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</si>
  <si>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</si>
  <si>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</si>
  <si>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</si>
  <si>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</si>
  <si>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</si>
  <si>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</si>
  <si>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</si>
  <si>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</si>
  <si>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</si>
  <si>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</si>
  <si>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</si>
  <si>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</si>
  <si>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</si>
  <si>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</si>
  <si>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</si>
  <si>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</si>
  <si>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</si>
  <si>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</si>
  <si>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</si>
  <si>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</si>
  <si>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</si>
  <si>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</si>
  <si>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</si>
  <si>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</si>
  <si>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</si>
  <si>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</si>
  <si>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</si>
  <si>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</si>
  <si>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</si>
  <si>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</si>
  <si>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</si>
  <si>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</si>
  <si>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</si>
  <si>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</si>
  <si>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</si>
  <si>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</si>
  <si>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</si>
  <si>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</si>
  <si>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</si>
  <si>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</si>
  <si>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</si>
  <si>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</si>
  <si>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</si>
  <si>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</si>
  <si>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</si>
  <si>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</si>
  <si>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</si>
  <si>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</si>
  <si>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</si>
  <si>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</si>
  <si>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</si>
  <si>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</si>
  <si>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</si>
  <si>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</si>
  <si>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</si>
  <si>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</si>
  <si>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</si>
  <si>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</si>
  <si>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</si>
  <si>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</si>
  <si>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</si>
  <si>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</si>
  <si>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</si>
  <si>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</si>
  <si>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</si>
  <si>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</si>
  <si>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</si>
  <si>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</si>
  <si>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</si>
  <si>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</si>
  <si>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</si>
  <si>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</si>
  <si>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</si>
  <si>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</si>
  <si>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</si>
  <si>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</si>
  <si>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</si>
  <si>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</si>
  <si>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</si>
  <si>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</si>
  <si>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</si>
  <si>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</si>
  <si>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</si>
  <si>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</si>
  <si>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</si>
  <si>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</si>
  <si>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</si>
  <si>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</si>
  <si>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</si>
  <si>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</si>
  <si>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</si>
  <si>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</si>
  <si>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</si>
  <si>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</si>
  <si>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</si>
  <si>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</si>
  <si>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</si>
  <si>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</si>
  <si>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</si>
  <si>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</si>
  <si>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</si>
  <si>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</si>
  <si>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</si>
  <si>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</si>
  <si>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</si>
  <si>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</si>
  <si>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</si>
  <si>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</si>
  <si>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</si>
  <si>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</si>
  <si>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</si>
  <si>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</si>
  <si>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</si>
  <si>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</si>
  <si>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</si>
  <si>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</si>
  <si>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</si>
  <si>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</si>
  <si>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</si>
  <si>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</si>
  <si>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</si>
  <si>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</si>
  <si>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</si>
  <si>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</si>
  <si>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</si>
  <si>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</si>
  <si>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</si>
  <si>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</si>
  <si>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</si>
  <si>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</si>
  <si>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</si>
  <si>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</si>
  <si>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</si>
  <si>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</si>
  <si>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</si>
  <si>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</si>
  <si>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</si>
  <si>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</si>
  <si>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</si>
  <si>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</si>
  <si>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</si>
  <si>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</si>
  <si>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</si>
  <si>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</si>
  <si>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</si>
  <si>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</si>
  <si>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</si>
  <si>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</si>
  <si>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</si>
  <si>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</si>
  <si>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</si>
  <si>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</si>
  <si>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</si>
  <si>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</si>
  <si>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</si>
  <si>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</si>
  <si>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</si>
  <si>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</si>
  <si>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</si>
  <si>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</si>
  <si>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</si>
  <si>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</si>
  <si>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</si>
  <si>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</si>
  <si>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</si>
  <si>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</si>
  <si>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</si>
  <si>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</si>
  <si>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</si>
  <si>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</si>
  <si>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</si>
  <si>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</si>
  <si>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</si>
  <si>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</si>
  <si>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</si>
  <si>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</si>
  <si>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</si>
  <si>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</si>
  <si>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</si>
  <si>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</si>
  <si>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</si>
  <si>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</si>
  <si>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</si>
  <si>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</si>
  <si>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</si>
  <si>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</si>
  <si>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</si>
  <si>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</si>
  <si>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</si>
  <si>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</si>
  <si>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</si>
  <si>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</si>
  <si>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</si>
  <si>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</si>
  <si>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</si>
  <si>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</si>
  <si>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</si>
  <si>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</si>
  <si>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</si>
  <si>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</si>
  <si>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</si>
  <si>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</si>
  <si>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</si>
  <si>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</si>
  <si>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</si>
  <si>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</si>
  <si>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</si>
  <si>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</si>
  <si>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</si>
  <si>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</si>
  <si>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</si>
  <si>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</si>
  <si>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</si>
  <si>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</si>
  <si>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</si>
  <si>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</si>
  <si>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</si>
  <si>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</si>
  <si>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</si>
  <si>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</si>
  <si>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</si>
  <si>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</si>
  <si>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</si>
  <si>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</si>
  <si>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</si>
  <si>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</si>
  <si>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</si>
  <si>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</si>
  <si>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</si>
  <si>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</si>
  <si>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</si>
  <si>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</si>
  <si>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</si>
  <si>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</si>
  <si>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</si>
  <si>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</si>
  <si>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</si>
  <si>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</si>
  <si>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</si>
  <si>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</si>
  <si>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</si>
  <si>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</si>
  <si>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</si>
  <si>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</si>
  <si>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</si>
  <si>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</si>
  <si>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</si>
  <si>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</si>
  <si>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</si>
  <si>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</si>
  <si>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</si>
  <si>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</si>
  <si>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</si>
  <si>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</si>
  <si>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</si>
  <si>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</si>
  <si>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</si>
  <si>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</si>
  <si>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</si>
  <si>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</si>
  <si>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</si>
  <si>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</si>
  <si>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</si>
  <si>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</si>
  <si>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</si>
  <si>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</si>
  <si>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</si>
  <si>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</si>
  <si>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</si>
  <si>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</si>
  <si>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</si>
  <si>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</si>
  <si>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</si>
  <si>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</si>
  <si>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</si>
  <si>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</si>
  <si>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</si>
  <si>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</si>
  <si>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</si>
  <si>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</si>
  <si>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</si>
  <si>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</si>
  <si>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</si>
  <si>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</si>
  <si>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</si>
  <si>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</si>
  <si>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</si>
  <si>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</si>
  <si>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</si>
  <si>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</si>
  <si>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</si>
  <si>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</si>
  <si>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</si>
  <si>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</si>
  <si>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</si>
  <si>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</si>
  <si>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</si>
  <si>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</si>
  <si>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</si>
  <si>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</si>
  <si>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</si>
  <si>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</si>
  <si>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</si>
  <si>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</si>
  <si>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</si>
  <si>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</si>
  <si>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</si>
  <si>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</si>
  <si>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</si>
  <si>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</si>
  <si>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</si>
  <si>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</si>
  <si>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</si>
  <si>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</si>
  <si>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</si>
  <si>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</si>
  <si>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</si>
  <si>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</si>
  <si>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</si>
  <si>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</si>
  <si>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</si>
  <si>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</si>
  <si>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</si>
  <si>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</si>
  <si>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</si>
  <si>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</si>
  <si>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</si>
  <si>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</si>
  <si>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</si>
  <si>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</si>
  <si>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</si>
  <si>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</si>
  <si>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</si>
  <si>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</si>
  <si>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</si>
  <si>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</si>
  <si>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</si>
  <si>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</si>
  <si>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</si>
  <si>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</si>
  <si>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</si>
  <si>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</si>
  <si>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</si>
  <si>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</si>
  <si>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</si>
  <si>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</si>
  <si>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</si>
  <si>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</si>
  <si>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</si>
  <si>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</si>
  <si>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</si>
  <si>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</si>
  <si>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</si>
  <si>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</si>
  <si>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</si>
  <si>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</si>
  <si>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</si>
  <si>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</si>
  <si>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</si>
  <si>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</si>
  <si>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</si>
  <si>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</si>
  <si>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</si>
  <si>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</si>
  <si>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</si>
  <si>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</si>
  <si>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</si>
  <si>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</si>
  <si>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</si>
  <si>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</si>
  <si>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</si>
  <si>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</si>
  <si>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</si>
  <si>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</si>
  <si>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</si>
  <si>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</si>
  <si>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</si>
  <si>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</si>
  <si>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</si>
  <si>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</si>
  <si>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</si>
  <si>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</si>
  <si>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</si>
  <si>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</si>
  <si>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</si>
  <si>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</si>
  <si>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</si>
  <si>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</si>
  <si>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</si>
  <si>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</si>
  <si>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</si>
  <si>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</si>
  <si>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</si>
  <si>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</si>
  <si>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</si>
  <si>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</si>
  <si>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</si>
  <si>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</si>
  <si>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</si>
  <si>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</si>
  <si>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</si>
  <si>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</si>
  <si>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</si>
  <si>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</si>
  <si>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</si>
  <si>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</si>
  <si>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</si>
  <si>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</si>
  <si>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</si>
  <si>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</si>
  <si>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</si>
  <si>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</si>
  <si>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</si>
  <si>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</si>
  <si>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</si>
  <si>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</si>
  <si>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</si>
  <si>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</si>
  <si>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</si>
  <si>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</si>
  <si>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</si>
  <si>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</si>
  <si>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</si>
  <si>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</si>
  <si>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</si>
  <si>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</si>
  <si>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</si>
  <si>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</si>
  <si>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</si>
  <si>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</si>
  <si>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</si>
  <si>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</si>
  <si>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</si>
  <si>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</si>
  <si>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</si>
  <si>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</si>
  <si>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</si>
  <si>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</si>
  <si>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</si>
  <si>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</si>
  <si>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</si>
  <si>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</si>
  <si>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</si>
  <si>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</si>
  <si>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</si>
  <si>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</si>
  <si>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</si>
  <si>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</si>
  <si>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</si>
  <si>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</si>
  <si>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</si>
  <si>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</si>
  <si>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</si>
  <si>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</si>
  <si>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</si>
  <si>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</si>
  <si>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</si>
  <si>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</si>
  <si>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</si>
  <si>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</si>
  <si>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</si>
  <si>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</si>
  <si>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</si>
  <si>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</si>
  <si>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</si>
  <si>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</si>
  <si>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</si>
  <si>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</si>
  <si>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</si>
  <si>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</si>
  <si>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</si>
  <si>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</si>
  <si>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</si>
  <si>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</si>
  <si>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</si>
  <si>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</si>
  <si>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</si>
  <si>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</si>
  <si>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</si>
  <si>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</si>
  <si>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</si>
  <si>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</si>
  <si>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</si>
  <si>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</si>
  <si>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</si>
  <si>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</si>
  <si>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</si>
  <si>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</si>
  <si>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</si>
  <si>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</si>
  <si>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</si>
  <si>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</si>
  <si>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</si>
  <si>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</si>
  <si>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</si>
  <si>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</si>
  <si>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</si>
  <si>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</si>
  <si>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</si>
  <si>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</si>
  <si>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</si>
  <si>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</si>
  <si>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</si>
  <si>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</si>
  <si>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</si>
  <si>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</si>
  <si>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</si>
  <si>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</si>
  <si>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</si>
  <si>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</si>
  <si>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</si>
  <si>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</si>
  <si>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</si>
  <si>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</si>
  <si>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</si>
  <si>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</si>
  <si>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</si>
  <si>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</si>
  <si>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</si>
  <si>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</si>
  <si>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</si>
  <si>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</si>
  <si>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</si>
  <si>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</si>
  <si>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</si>
  <si>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</si>
  <si>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</si>
  <si>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</si>
  <si>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</si>
  <si>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</si>
  <si>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</si>
  <si>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</si>
  <si>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</si>
  <si>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</si>
  <si>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</si>
  <si>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</si>
  <si>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</si>
  <si>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</si>
  <si>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</si>
  <si>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</si>
  <si>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</si>
  <si>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</si>
  <si>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</si>
  <si>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</si>
  <si>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</si>
  <si>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</si>
  <si>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</si>
  <si>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</si>
  <si>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</si>
  <si>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</si>
  <si>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</si>
  <si>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</si>
  <si>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</si>
  <si>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</si>
  <si>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</si>
  <si>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</si>
  <si>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</si>
  <si>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</si>
  <si>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</si>
  <si>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</si>
  <si>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</si>
  <si>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</si>
  <si>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</si>
  <si>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</si>
  <si>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</si>
  <si>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</si>
  <si>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</si>
  <si>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</si>
  <si>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</si>
  <si>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</si>
  <si>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</si>
  <si>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</si>
  <si>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</si>
  <si>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</si>
  <si>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</si>
  <si>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</si>
  <si>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</si>
  <si>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</si>
  <si>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</si>
  <si>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</si>
  <si>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</si>
  <si>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</si>
  <si>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</si>
  <si>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</si>
  <si>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</si>
  <si>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</si>
  <si>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</si>
  <si>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</si>
  <si>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</si>
  <si>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</si>
  <si>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</si>
  <si>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</si>
  <si>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</si>
  <si>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</si>
  <si>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</si>
  <si>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</si>
  <si>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</si>
  <si>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</si>
  <si>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</si>
  <si>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</si>
  <si>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</si>
  <si>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</si>
  <si>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</si>
  <si>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</si>
  <si>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</si>
  <si>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</si>
  <si>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</si>
  <si>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</si>
  <si>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</si>
  <si>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</si>
  <si>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</si>
  <si>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</si>
  <si>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</si>
  <si>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</si>
  <si>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</si>
  <si>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</si>
  <si>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</si>
  <si>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</si>
  <si>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</si>
  <si>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</si>
  <si>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</si>
  <si>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</si>
  <si>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</si>
  <si>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</si>
  <si>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</si>
  <si>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</si>
  <si>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</si>
  <si>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</si>
  <si>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</si>
  <si>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</si>
  <si>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</si>
  <si>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</si>
  <si>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</si>
  <si>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</si>
  <si>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</si>
  <si>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</si>
  <si>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</si>
  <si>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</si>
  <si>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</si>
  <si>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</si>
  <si>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</si>
  <si>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</si>
  <si>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</si>
  <si>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</si>
  <si>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</si>
  <si>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</si>
  <si>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</si>
  <si>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</si>
  <si>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</si>
  <si>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</si>
  <si>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</si>
  <si>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</si>
  <si>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</si>
  <si>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</si>
  <si>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</si>
  <si>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</si>
  <si>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</si>
  <si>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</si>
  <si>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</si>
  <si>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</si>
  <si>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</si>
  <si>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</si>
  <si>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</si>
  <si>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</si>
  <si>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</si>
  <si>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</si>
  <si>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</si>
  <si>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</si>
  <si>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</si>
  <si>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</si>
  <si>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</si>
  <si>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</si>
  <si>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</si>
  <si>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</si>
  <si>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</si>
  <si>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</si>
  <si>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</si>
  <si>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</si>
  <si>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</si>
  <si>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</si>
  <si>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</si>
  <si>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</si>
  <si>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</si>
  <si>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</si>
  <si>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</si>
  <si>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</si>
  <si>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</si>
  <si>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</si>
  <si>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</si>
  <si>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</si>
  <si>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</si>
  <si>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</si>
  <si>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</si>
  <si>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</si>
  <si>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</si>
  <si>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</si>
  <si>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</si>
  <si>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</si>
  <si>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</si>
  <si>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</si>
  <si>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</si>
  <si>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</si>
  <si>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</si>
  <si>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</si>
  <si>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</si>
  <si>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</si>
  <si>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</si>
  <si>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</si>
  <si>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</si>
  <si>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</si>
  <si>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</si>
  <si>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</si>
  <si>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</si>
  <si>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</si>
  <si>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</si>
  <si>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</si>
  <si>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</si>
  <si>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</si>
  <si>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</si>
  <si>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</si>
  <si>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</si>
  <si>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</si>
  <si>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</si>
  <si>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</si>
  <si>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</si>
  <si>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</si>
  <si>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</si>
  <si>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</si>
  <si>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</si>
  <si>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</si>
  <si>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</si>
  <si>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</si>
  <si>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</si>
  <si>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</si>
  <si>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</si>
  <si>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</si>
  <si>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</si>
  <si>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</si>
  <si>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</si>
  <si>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</si>
  <si>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</si>
  <si>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</si>
  <si>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</si>
  <si>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</si>
  <si>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</si>
  <si>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</si>
  <si>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</si>
  <si>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</si>
  <si>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</si>
  <si>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</si>
  <si>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</si>
  <si>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</si>
  <si>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</si>
  <si>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</si>
  <si>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</si>
  <si>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</si>
  <si>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</si>
  <si>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</si>
  <si>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</si>
  <si>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</si>
  <si>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</si>
  <si>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</si>
  <si>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</si>
  <si>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</si>
  <si>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</si>
  <si>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</si>
  <si>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</si>
  <si>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</si>
  <si>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</si>
  <si>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</si>
  <si>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</si>
  <si>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</si>
  <si>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</si>
  <si>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</si>
  <si>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</si>
  <si>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</si>
  <si>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</si>
  <si>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</si>
  <si>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</si>
  <si>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</si>
  <si>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</si>
  <si>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</si>
  <si>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</si>
  <si>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</si>
  <si>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</si>
  <si>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</si>
  <si>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</si>
  <si>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</si>
  <si>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</si>
  <si>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</si>
  <si>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</si>
  <si>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</si>
  <si>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</si>
  <si>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</si>
  <si>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</si>
  <si>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</si>
  <si>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</si>
  <si>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</si>
  <si>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</si>
  <si>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</si>
  <si>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</si>
  <si>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</si>
  <si>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</si>
  <si>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</si>
  <si>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</si>
  <si>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</si>
  <si>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</si>
  <si>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</si>
  <si>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</si>
  <si>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</si>
  <si>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</si>
  <si>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</si>
  <si>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</si>
  <si>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</si>
  <si>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</si>
  <si>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</si>
  <si>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</si>
  <si>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</si>
  <si>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</si>
  <si>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</si>
  <si>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</si>
  <si>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</si>
  <si>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</si>
  <si>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</si>
  <si>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</si>
  <si>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</si>
  <si>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</si>
  <si>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</si>
  <si>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</si>
  <si>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</si>
  <si>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</si>
  <si>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</si>
  <si>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</si>
  <si>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</si>
  <si>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</si>
  <si>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</si>
  <si>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</si>
  <si>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</si>
  <si>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</si>
  <si>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</si>
  <si>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</si>
  <si>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</si>
  <si>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</si>
  <si>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</si>
  <si>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</si>
  <si>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</si>
  <si>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</si>
  <si>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</si>
  <si>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</si>
  <si>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</si>
  <si>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</si>
  <si>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</si>
  <si>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</si>
  <si>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</si>
  <si>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</si>
  <si>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</si>
  <si>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</si>
  <si>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</si>
  <si>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</si>
  <si>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</si>
  <si>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</si>
  <si>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</si>
  <si>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</si>
  <si>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</si>
  <si>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</si>
  <si>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</si>
  <si>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</si>
  <si>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</si>
  <si>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</si>
  <si>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</si>
  <si>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</si>
  <si>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</si>
  <si>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</si>
  <si>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</si>
  <si>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</si>
  <si>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</si>
  <si>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</si>
  <si>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</si>
  <si>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</si>
  <si>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</si>
  <si>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</si>
  <si>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</si>
  <si>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</si>
  <si>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</si>
  <si>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</si>
  <si>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</si>
  <si>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</si>
  <si>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</si>
  <si>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</si>
  <si>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</si>
  <si>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</si>
  <si>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</si>
  <si>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</si>
  <si>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</si>
  <si>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</si>
  <si>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</si>
  <si>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</si>
  <si>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</si>
  <si>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</si>
  <si>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</si>
  <si>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</si>
  <si>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</si>
  <si>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</si>
  <si>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</si>
  <si>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</si>
  <si>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</si>
  <si>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</si>
  <si>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</si>
  <si>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</si>
  <si>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</si>
  <si>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</si>
  <si>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</si>
  <si>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</si>
  <si>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</si>
  <si>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</si>
  <si>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</si>
  <si>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</si>
  <si>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</si>
  <si>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</si>
  <si>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</si>
  <si>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</si>
  <si>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</si>
  <si>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</si>
  <si>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</si>
  <si>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</si>
  <si>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</si>
  <si>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</si>
  <si>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</si>
  <si>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</si>
  <si>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</si>
  <si>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</si>
  <si>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</si>
  <si>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</si>
  <si>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</si>
  <si>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</si>
  <si>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</si>
  <si>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</si>
  <si>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</si>
  <si>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</si>
  <si>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</si>
  <si>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</si>
  <si>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</si>
  <si>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</si>
  <si>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</si>
  <si>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</si>
  <si>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</si>
  <si>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</si>
  <si>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</si>
  <si>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</si>
  <si>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</si>
  <si>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</si>
  <si>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</si>
  <si>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</si>
  <si>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</si>
  <si>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</si>
  <si>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</si>
  <si>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</si>
  <si>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</si>
  <si>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</si>
  <si>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</si>
  <si>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</si>
  <si>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</si>
  <si>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</si>
  <si>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</si>
  <si>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</si>
  <si>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</si>
  <si>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</si>
  <si>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</si>
  <si>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</si>
  <si>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</si>
  <si>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</si>
  <si>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</si>
  <si>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</si>
  <si>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</si>
  <si>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</si>
  <si>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</si>
  <si>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</si>
  <si>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</si>
  <si>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</si>
  <si>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</si>
  <si>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</si>
  <si>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</si>
  <si>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</si>
  <si>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</si>
  <si>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</si>
  <si>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</si>
  <si>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</si>
  <si>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</si>
  <si>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</si>
  <si>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</si>
  <si>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</si>
  <si>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</si>
  <si>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</si>
  <si>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</si>
  <si>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</si>
  <si>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</si>
  <si>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</si>
  <si>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</si>
  <si>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</si>
  <si>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</si>
  <si>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</si>
  <si>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</si>
  <si>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</si>
  <si>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</si>
  <si>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</si>
  <si>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</si>
  <si>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</si>
  <si>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</si>
  <si>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</si>
  <si>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</si>
  <si>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</si>
  <si>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</si>
  <si>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</si>
  <si>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</si>
  <si>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</si>
  <si>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</si>
  <si>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</si>
  <si>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</si>
  <si>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</si>
  <si>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</si>
  <si>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</si>
  <si>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</si>
  <si>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</si>
  <si>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</si>
  <si>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</si>
  <si>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</si>
  <si>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</si>
  <si>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</si>
  <si>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</si>
  <si>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</si>
  <si>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</si>
  <si>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</si>
  <si>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</si>
  <si>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</si>
  <si>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</si>
  <si>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</si>
  <si>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</si>
  <si>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</si>
  <si>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</si>
  <si>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</si>
  <si>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</si>
  <si>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</si>
  <si>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</si>
  <si>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</si>
  <si>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</si>
  <si>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</si>
  <si>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</si>
  <si>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</si>
  <si>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</si>
  <si>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</si>
  <si>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</si>
  <si>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</si>
  <si>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</si>
  <si>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</si>
  <si>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</si>
  <si>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</si>
  <si>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</si>
  <si>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</si>
  <si>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</si>
  <si>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</si>
  <si>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</si>
  <si>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</si>
  <si>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</si>
  <si>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</si>
  <si>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</si>
  <si>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</si>
  <si>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</si>
  <si>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</si>
  <si>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</si>
  <si>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</si>
  <si>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</si>
  <si>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</si>
  <si>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</si>
  <si>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</si>
  <si>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</si>
  <si>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</si>
  <si>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</si>
  <si>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</si>
  <si>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</si>
  <si>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</si>
  <si>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</si>
  <si>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</si>
  <si>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</si>
  <si>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</si>
  <si>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</si>
  <si>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</si>
  <si>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</si>
  <si>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</si>
  <si>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</si>
  <si>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</si>
  <si>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</si>
  <si>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</si>
  <si>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</si>
  <si>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</si>
  <si>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</si>
  <si>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</si>
  <si>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</si>
  <si>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</si>
  <si>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</si>
  <si>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</si>
  <si>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</si>
  <si>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</si>
  <si>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</si>
  <si>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</si>
  <si>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</si>
  <si>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</si>
  <si>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</si>
  <si>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</si>
  <si>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</si>
  <si>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</si>
  <si>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</si>
  <si>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</si>
  <si>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</si>
  <si>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</si>
  <si>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</si>
  <si>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</si>
  <si>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</si>
  <si>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</si>
  <si>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</si>
  <si>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</si>
  <si>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</si>
  <si>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</si>
  <si>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</si>
  <si>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</si>
  <si>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</si>
  <si>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</si>
  <si>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</si>
  <si>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</si>
  <si>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</si>
  <si>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</si>
  <si>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</si>
  <si>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</si>
  <si>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</si>
  <si>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</si>
  <si>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</si>
  <si>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</si>
  <si>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</si>
  <si>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</si>
  <si>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</si>
  <si>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</si>
  <si>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</si>
  <si>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</si>
  <si>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</si>
  <si>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</si>
  <si>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</si>
  <si>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</si>
  <si>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</si>
  <si>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</si>
  <si>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</si>
  <si>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</si>
  <si>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</si>
  <si>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</si>
  <si>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</si>
  <si>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</si>
  <si>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</si>
  <si>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</si>
  <si>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</si>
  <si>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</si>
  <si>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</si>
  <si>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</si>
  <si>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</si>
  <si>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</si>
  <si>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</si>
  <si>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</si>
  <si>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</si>
  <si>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</si>
  <si>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</si>
  <si>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</si>
  <si>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</si>
  <si>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</si>
  <si>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</si>
  <si>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</si>
  <si>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</si>
  <si>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</si>
  <si>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</si>
  <si>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</si>
  <si>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</si>
  <si>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</si>
  <si>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</si>
  <si>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</si>
  <si>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</si>
  <si>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</si>
  <si>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</si>
  <si>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</si>
  <si>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</si>
  <si>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</si>
  <si>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</si>
  <si>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</si>
  <si>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</si>
  <si>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</si>
  <si>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</si>
  <si>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</si>
  <si>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</si>
  <si>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</si>
  <si>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</si>
  <si>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</si>
  <si>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</si>
  <si>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</si>
  <si>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</si>
  <si>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</si>
  <si>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</si>
  <si>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</si>
  <si>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</si>
  <si>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</si>
  <si>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</si>
  <si>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</si>
  <si>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</si>
  <si>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</si>
  <si>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</si>
  <si>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</si>
  <si>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</si>
  <si>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</si>
  <si>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</si>
  <si>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</si>
  <si>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</si>
  <si>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</si>
  <si>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</si>
  <si>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</si>
  <si>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</si>
  <si>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</si>
  <si>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</si>
  <si>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</si>
  <si>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</si>
  <si>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</si>
  <si>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</si>
  <si>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</si>
  <si>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</si>
  <si>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</si>
  <si>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</si>
  <si>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</si>
  <si>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</si>
  <si>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</si>
  <si>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</si>
  <si>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</si>
  <si>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</si>
  <si>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</si>
  <si>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</si>
  <si>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</si>
  <si>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</si>
  <si>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</si>
  <si>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</si>
  <si>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</si>
  <si>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</si>
  <si>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</si>
  <si>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</si>
  <si>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</si>
  <si>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</si>
  <si>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</si>
  <si>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</si>
  <si>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</si>
  <si>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</si>
  <si>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</si>
  <si>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</si>
  <si>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</si>
  <si>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</si>
  <si>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</si>
  <si>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</si>
  <si>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</si>
  <si>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</si>
  <si>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</si>
  <si>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</si>
  <si>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</si>
  <si>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</si>
  <si>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</si>
  <si>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</si>
  <si>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</si>
  <si>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</si>
  <si>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</si>
  <si>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</si>
  <si>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</si>
  <si>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</si>
  <si>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</si>
  <si>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</si>
  <si>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</si>
  <si>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</si>
  <si>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</si>
  <si>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</si>
  <si>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</si>
  <si>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</si>
  <si>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</si>
  <si>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</si>
  <si>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</si>
  <si>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</si>
  <si>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</si>
  <si>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</si>
  <si>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</si>
  <si>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</si>
  <si>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</si>
  <si>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</si>
  <si>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</si>
  <si>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</si>
  <si>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</si>
  <si>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</si>
  <si>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</si>
  <si>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</si>
  <si>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</si>
  <si>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</si>
  <si>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</si>
  <si>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</si>
  <si>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</si>
  <si>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</si>
  <si>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</si>
  <si>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</si>
  <si>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</si>
  <si>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</si>
  <si>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</si>
  <si>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</si>
  <si>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</si>
  <si>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</si>
  <si>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</si>
  <si>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</si>
  <si>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</si>
  <si>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</si>
  <si>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</si>
  <si>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</si>
  <si>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</si>
  <si>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</si>
  <si>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</si>
  <si>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</si>
  <si>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</si>
  <si>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</si>
  <si>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</si>
  <si>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</si>
  <si>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</si>
  <si>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</si>
  <si>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</si>
  <si>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</si>
  <si>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</si>
  <si>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</si>
  <si>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</si>
  <si>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</si>
  <si>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</si>
  <si>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</si>
  <si>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</si>
  <si>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</si>
  <si>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</si>
  <si>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</si>
  <si>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</si>
  <si>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</si>
  <si>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</si>
  <si>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</si>
  <si>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</si>
  <si>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</si>
  <si>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</si>
  <si>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</si>
  <si>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</si>
  <si>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</si>
  <si>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</si>
  <si>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</si>
  <si>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</si>
  <si>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</si>
  <si>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</si>
  <si>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</si>
  <si>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</si>
  <si>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</si>
  <si>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</si>
  <si>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</si>
  <si>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</si>
  <si>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</si>
  <si>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</si>
  <si>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</si>
  <si>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</si>
  <si>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</si>
  <si>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</si>
  <si>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</si>
  <si>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</si>
  <si>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</si>
  <si>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</si>
  <si>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</si>
  <si>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</si>
  <si>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</si>
  <si>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</si>
  <si>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</si>
  <si>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</si>
  <si>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</si>
  <si>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</si>
  <si>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</si>
  <si>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</si>
  <si>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</si>
  <si>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</si>
  <si>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</si>
  <si>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</si>
  <si>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</si>
  <si>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</si>
  <si>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</si>
  <si>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</si>
  <si>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</si>
  <si>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</si>
  <si>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</si>
  <si>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</si>
  <si>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</si>
  <si>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</si>
  <si>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</si>
  <si>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</si>
  <si>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</si>
  <si>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</si>
  <si>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</si>
  <si>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</si>
  <si>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</si>
  <si>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</si>
  <si>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</si>
  <si>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</si>
  <si>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</si>
  <si>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</si>
  <si>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</si>
  <si>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</si>
  <si>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</si>
  <si>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</si>
  <si>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</si>
  <si>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</si>
  <si>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</si>
  <si>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</si>
  <si>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</si>
  <si>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</si>
  <si>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</si>
  <si>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</si>
  <si>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</si>
  <si>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</si>
  <si>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</si>
  <si>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</si>
  <si>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</si>
  <si>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</si>
  <si>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</si>
  <si>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</si>
  <si>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</si>
  <si>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</si>
  <si>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</si>
  <si>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</si>
  <si>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</si>
  <si>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</si>
  <si>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</si>
  <si>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</si>
  <si>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</si>
  <si>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</si>
  <si>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</si>
  <si>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</si>
  <si>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</si>
  <si>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</si>
  <si>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</si>
  <si>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</si>
  <si>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</si>
  <si>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</si>
  <si>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</si>
  <si>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</si>
  <si>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</si>
  <si>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</si>
  <si>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</si>
  <si>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</si>
  <si>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</si>
  <si>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</si>
  <si>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</si>
  <si>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</si>
  <si>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</si>
  <si>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</si>
  <si>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</si>
  <si>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</si>
  <si>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</si>
  <si>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</si>
  <si>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</si>
  <si>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</si>
  <si>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</si>
  <si>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</si>
  <si>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</si>
  <si>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</si>
  <si>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</si>
  <si>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</si>
  <si>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</si>
  <si>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</si>
  <si>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</si>
  <si>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</si>
  <si>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</si>
  <si>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</si>
  <si>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</si>
  <si>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</si>
  <si>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</si>
  <si>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</si>
  <si>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</si>
  <si>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</si>
  <si>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</si>
  <si>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</si>
  <si>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</si>
  <si>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</si>
  <si>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</si>
  <si>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</si>
  <si>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</si>
  <si>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</si>
  <si>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</si>
  <si>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</si>
  <si>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</si>
  <si>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</si>
  <si>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</si>
  <si>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</si>
  <si>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</si>
  <si>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</si>
  <si>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</si>
  <si>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</si>
  <si>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</si>
  <si>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</si>
  <si>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</si>
  <si>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</si>
  <si>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</si>
  <si>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</si>
  <si>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</si>
  <si>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</si>
  <si>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</si>
  <si>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</si>
  <si>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</si>
  <si>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</si>
  <si>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</si>
  <si>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</si>
  <si>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</si>
  <si>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</si>
  <si>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</si>
  <si>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</si>
  <si>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</si>
  <si>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</si>
  <si>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</si>
  <si>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</si>
  <si>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</si>
  <si>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</si>
  <si>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</si>
  <si>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</si>
  <si>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</si>
  <si>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</si>
  <si>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</si>
  <si>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</si>
  <si>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</si>
  <si>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</si>
  <si>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</si>
  <si>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</si>
  <si>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</si>
  <si>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</si>
  <si>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</si>
  <si>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</si>
  <si>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</si>
  <si>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</si>
  <si>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</si>
  <si>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</si>
  <si>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</si>
  <si>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</si>
  <si>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</si>
  <si>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</si>
  <si>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</si>
  <si>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</si>
  <si>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</si>
  <si>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</si>
  <si>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</si>
  <si>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</si>
  <si>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</si>
  <si>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</si>
  <si>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</si>
  <si>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</si>
  <si>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</si>
  <si>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</si>
  <si>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</si>
  <si>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</si>
  <si>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</si>
  <si>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</si>
  <si>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</si>
  <si>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</si>
  <si>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</si>
  <si>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</si>
  <si>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</si>
  <si>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</si>
  <si>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</si>
  <si>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</si>
  <si>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</si>
  <si>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</si>
  <si>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</si>
  <si>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</si>
  <si>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</si>
  <si>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</si>
  <si>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</si>
  <si>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</si>
  <si>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</si>
  <si>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</si>
  <si>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</si>
  <si>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</si>
  <si>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</si>
  <si>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</si>
  <si>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</si>
  <si>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</si>
  <si>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</si>
  <si>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</si>
  <si>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</si>
  <si>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</si>
  <si>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</si>
  <si>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</si>
  <si>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</si>
  <si>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</si>
  <si>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</si>
  <si>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</si>
  <si>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</si>
  <si>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</si>
  <si>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</si>
  <si>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</si>
  <si>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</si>
  <si>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</si>
  <si>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</si>
  <si>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</si>
  <si>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</si>
  <si>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</si>
  <si>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</si>
  <si>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</si>
  <si>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</si>
  <si>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</si>
  <si>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</si>
  <si>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</si>
  <si>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</si>
  <si>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</si>
  <si>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</si>
  <si>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</si>
  <si>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</si>
  <si>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</si>
  <si>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</si>
  <si>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</si>
  <si>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</si>
  <si>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</si>
  <si>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</si>
  <si>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</si>
  <si>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</si>
  <si>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</si>
  <si>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</si>
  <si>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</si>
  <si>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</si>
  <si>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</si>
  <si>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</si>
  <si>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</si>
  <si>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</si>
  <si>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</si>
  <si>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</si>
  <si>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</si>
  <si>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</si>
  <si>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</si>
  <si>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</si>
  <si>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</si>
  <si>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</si>
  <si>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</si>
  <si>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</si>
  <si>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</si>
  <si>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</si>
  <si>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</si>
  <si>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</si>
  <si>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</si>
  <si>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</si>
  <si>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</si>
  <si>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</si>
  <si>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</si>
  <si>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</si>
  <si>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</si>
  <si>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</si>
  <si>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</si>
  <si>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</si>
  <si>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</si>
  <si>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</si>
  <si>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</si>
  <si>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</si>
  <si>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</si>
  <si>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</si>
  <si>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</si>
  <si>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</si>
  <si>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</si>
  <si>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</si>
  <si>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</si>
  <si>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</si>
  <si>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</si>
  <si>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</si>
  <si>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</si>
  <si>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</si>
  <si>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</si>
  <si>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</si>
  <si>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</si>
  <si>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</si>
  <si>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</si>
  <si>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</si>
  <si>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</si>
  <si>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</si>
  <si>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</si>
  <si>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</si>
  <si>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</si>
  <si>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</si>
  <si>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</si>
  <si>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</si>
  <si>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</si>
  <si>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</si>
  <si>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</si>
  <si>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</si>
  <si>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</si>
  <si>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</si>
  <si>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</si>
  <si>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</si>
  <si>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</si>
  <si>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</si>
  <si>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</si>
  <si>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</si>
  <si>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</si>
  <si>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</si>
  <si>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</si>
  <si>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</si>
  <si>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</si>
  <si>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</si>
  <si>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</si>
  <si>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</si>
  <si>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</si>
  <si>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</si>
  <si>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</si>
  <si>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</si>
  <si>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</si>
  <si>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</si>
  <si>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</si>
  <si>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</si>
  <si>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</si>
  <si>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</si>
  <si>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</si>
  <si>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</si>
  <si>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</si>
  <si>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</si>
  <si>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</si>
  <si>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</si>
  <si>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</si>
  <si>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</si>
  <si>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</si>
  <si>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</si>
  <si>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</si>
  <si>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</si>
  <si>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</si>
  <si>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</si>
  <si>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</si>
  <si>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</si>
  <si>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</si>
  <si>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</si>
  <si>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</si>
  <si>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</si>
  <si>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</si>
  <si>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</si>
  <si>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</si>
  <si>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</si>
  <si>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</si>
  <si>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</si>
  <si>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</si>
  <si>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</si>
  <si>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</si>
  <si>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</si>
  <si>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</si>
  <si>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</si>
  <si>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</si>
  <si>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</si>
  <si>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</si>
  <si>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</si>
  <si>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</si>
  <si>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</si>
  <si>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</si>
  <si>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</si>
  <si>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</si>
  <si>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</si>
  <si>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</si>
  <si>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</si>
  <si>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</si>
  <si>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</si>
  <si>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</si>
  <si>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</si>
  <si>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</si>
  <si>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</si>
  <si>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</si>
  <si>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</si>
  <si>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</si>
  <si>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</si>
  <si>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</si>
  <si>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</si>
  <si>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</si>
  <si>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</si>
  <si>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</si>
  <si>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</si>
  <si>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</si>
  <si>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</si>
  <si>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</si>
  <si>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</si>
  <si>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</si>
  <si>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</si>
  <si>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</si>
  <si>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</si>
  <si>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</si>
  <si>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</si>
  <si>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</si>
  <si>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</si>
  <si>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</si>
  <si>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</si>
  <si>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</si>
  <si>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</si>
  <si>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</si>
  <si>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</si>
  <si>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</si>
  <si>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</si>
  <si>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</si>
  <si>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</si>
  <si>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</si>
  <si>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</si>
  <si>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</si>
  <si>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</si>
  <si>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</si>
  <si>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</si>
  <si>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</si>
  <si>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</si>
  <si>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</si>
  <si>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</si>
  <si>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</si>
  <si>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</si>
  <si>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</si>
  <si>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</si>
  <si>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</si>
  <si>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</si>
  <si>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</si>
  <si>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</si>
  <si>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</si>
  <si>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</si>
  <si>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</si>
  <si>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</si>
  <si>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</si>
  <si>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</si>
  <si>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</si>
  <si>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</si>
  <si>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</si>
  <si>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</si>
  <si>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</si>
  <si>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</si>
  <si>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</si>
  <si>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</si>
  <si>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</si>
  <si>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</si>
  <si>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</si>
  <si>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</si>
  <si>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</si>
  <si>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</si>
  <si>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</si>
  <si>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</si>
  <si>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</si>
  <si>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</si>
  <si>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</si>
  <si>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</si>
  <si>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</si>
  <si>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</si>
  <si>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</si>
  <si>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</si>
  <si>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</si>
  <si>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</si>
  <si>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</si>
  <si>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</si>
  <si>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</si>
  <si>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</si>
  <si>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</si>
  <si>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</si>
  <si>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</si>
  <si>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</si>
  <si>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</si>
  <si>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</si>
  <si>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</si>
  <si>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</si>
  <si>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</si>
  <si>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</si>
  <si>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</si>
  <si>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</si>
  <si>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</si>
  <si>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</si>
  <si>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</si>
  <si>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</si>
  <si>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</si>
  <si>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</si>
  <si>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</si>
  <si>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</si>
  <si>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</si>
  <si>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</si>
  <si>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</si>
  <si>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</si>
  <si>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</si>
  <si>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</si>
  <si>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</si>
  <si>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</si>
  <si>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</si>
  <si>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</si>
  <si>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</si>
  <si>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</si>
  <si>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</si>
  <si>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</si>
  <si>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</si>
  <si>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</si>
  <si>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</si>
  <si>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</si>
  <si>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</si>
  <si>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</si>
  <si>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</si>
  <si>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</si>
  <si>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</si>
  <si>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</si>
  <si>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</si>
  <si>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</si>
  <si>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</si>
  <si>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</si>
  <si>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</si>
  <si>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</si>
  <si>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</si>
  <si>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</si>
  <si>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</si>
  <si>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</si>
  <si>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</si>
  <si>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</si>
  <si>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</si>
  <si>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</si>
  <si>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</si>
  <si>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</si>
  <si>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</si>
  <si>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</si>
  <si>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</si>
  <si>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</si>
  <si>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</si>
  <si>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</si>
  <si>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</si>
  <si>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</si>
  <si>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</si>
  <si>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</si>
  <si>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</si>
  <si>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</si>
  <si>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</si>
  <si>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</si>
  <si>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</si>
  <si>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</si>
  <si>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</si>
  <si>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</si>
  <si>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</si>
  <si>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</si>
  <si>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</si>
  <si>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</si>
  <si>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</si>
  <si>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</si>
  <si>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</si>
  <si>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</si>
  <si>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</si>
  <si>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</si>
  <si>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</si>
  <si>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</si>
  <si>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</si>
  <si>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</si>
  <si>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</si>
  <si>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</si>
  <si>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</si>
  <si>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</si>
  <si>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</si>
  <si>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</si>
  <si>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</si>
  <si>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</si>
  <si>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</si>
  <si>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</si>
  <si>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</si>
  <si>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</si>
  <si>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</si>
  <si>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</si>
  <si>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</si>
  <si>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</si>
  <si>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</si>
  <si>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</si>
  <si>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</si>
  <si>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</si>
  <si>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</si>
  <si>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</si>
  <si>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</si>
  <si>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</si>
  <si>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</si>
  <si>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</si>
  <si>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</si>
  <si>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</si>
  <si>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</si>
  <si>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</si>
  <si>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</si>
  <si>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</si>
  <si>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</si>
  <si>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</si>
  <si>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</si>
  <si>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</si>
  <si>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</si>
  <si>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</si>
  <si>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</si>
  <si>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</si>
  <si>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</si>
  <si>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</si>
  <si>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</si>
  <si>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</si>
  <si>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</si>
  <si>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</si>
  <si>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</si>
  <si>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</si>
  <si>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</si>
  <si>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</si>
  <si>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</si>
  <si>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</si>
  <si>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</si>
  <si>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</si>
  <si>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</si>
  <si>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</si>
  <si>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</si>
  <si>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</si>
  <si>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</si>
  <si>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</si>
  <si>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</si>
  <si>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</si>
  <si>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</si>
  <si>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</si>
  <si>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</si>
  <si>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</si>
  <si>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</si>
  <si>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</si>
  <si>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</si>
  <si>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</si>
  <si>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</si>
  <si>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</si>
  <si>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</si>
  <si>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</si>
  <si>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</si>
  <si>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</si>
  <si>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</si>
  <si>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</si>
  <si>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</si>
  <si>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</si>
  <si>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</si>
  <si>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</si>
  <si>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</si>
  <si>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</si>
  <si>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</si>
  <si>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</si>
  <si>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</si>
  <si>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</si>
  <si>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</si>
  <si>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</si>
  <si>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</si>
  <si>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</si>
  <si>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</si>
  <si>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</si>
  <si>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</si>
  <si>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</si>
  <si>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</si>
  <si>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</si>
  <si>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</si>
  <si>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</si>
  <si>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</si>
  <si>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</si>
  <si>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</si>
  <si>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</si>
  <si>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</si>
  <si>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</si>
  <si>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</si>
  <si>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</si>
  <si>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</si>
  <si>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</si>
  <si>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</si>
  <si>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</si>
  <si>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</si>
  <si>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</si>
  <si>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</si>
  <si>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</si>
  <si>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</si>
  <si>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</si>
  <si>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</si>
  <si>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</si>
  <si>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</si>
  <si>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</si>
  <si>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</si>
  <si>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</si>
  <si>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</si>
  <si>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</si>
  <si>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</si>
  <si>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</si>
  <si>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</si>
  <si>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</si>
  <si>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</si>
  <si>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</si>
  <si>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</si>
  <si>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</si>
  <si>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</si>
  <si>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</si>
  <si>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</si>
  <si>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</si>
  <si>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</si>
  <si>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</si>
  <si>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</si>
  <si>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</si>
  <si>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</si>
  <si>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</si>
  <si>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</si>
  <si>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</si>
  <si>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</si>
  <si>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</si>
  <si>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</si>
  <si>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</si>
  <si>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</si>
  <si>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</si>
  <si>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</si>
  <si>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</si>
  <si>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</si>
  <si>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</si>
  <si>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</si>
  <si>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</si>
  <si>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</si>
  <si>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</si>
  <si>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</si>
  <si>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</si>
  <si>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</si>
  <si>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</si>
  <si>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</si>
  <si>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</si>
  <si>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</si>
  <si>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</si>
  <si>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</si>
  <si>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</si>
  <si>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</si>
  <si>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</si>
  <si>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</si>
  <si>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</si>
  <si>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</si>
  <si>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</si>
  <si>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</si>
  <si>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</si>
  <si>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</si>
  <si>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</si>
  <si>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</si>
  <si>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</si>
  <si>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</si>
  <si>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</si>
  <si>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</si>
  <si>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</si>
  <si>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</si>
  <si>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</si>
  <si>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</si>
  <si>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</si>
  <si>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</si>
  <si>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</si>
  <si>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</si>
  <si>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</si>
  <si>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</si>
  <si>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</si>
  <si>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</si>
  <si>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</si>
  <si>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</si>
  <si>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</si>
  <si>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</si>
  <si>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</si>
  <si>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</si>
  <si>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</si>
  <si>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</si>
  <si>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</si>
  <si>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</si>
  <si>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</si>
  <si>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</si>
  <si>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</si>
  <si>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</si>
  <si>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</si>
  <si>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</si>
  <si>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</si>
  <si>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</si>
  <si>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</si>
  <si>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</si>
  <si>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</si>
  <si>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</si>
  <si>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</si>
  <si>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</si>
  <si>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</si>
  <si>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</si>
  <si>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</si>
  <si>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</si>
  <si>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</si>
  <si>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</si>
  <si>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</si>
  <si>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</si>
  <si>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</si>
  <si>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</si>
  <si>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</si>
  <si>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</si>
  <si>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</si>
  <si>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</si>
  <si>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</si>
  <si>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</si>
  <si>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</si>
  <si>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</si>
  <si>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</si>
  <si>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</si>
  <si>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</si>
  <si>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</si>
  <si>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</si>
  <si>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</si>
  <si>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</si>
  <si>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</si>
  <si>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</si>
  <si>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</si>
  <si>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</si>
  <si>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</si>
  <si>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</si>
  <si>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</si>
  <si>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</si>
  <si>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</si>
  <si>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</si>
  <si>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</si>
  <si>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</si>
  <si>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</si>
  <si>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</si>
  <si>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</si>
  <si>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</si>
  <si>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</si>
  <si>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</si>
  <si>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</si>
  <si>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</si>
  <si>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</si>
  <si>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</si>
  <si>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</si>
  <si>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</si>
  <si>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</si>
  <si>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</si>
  <si>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</si>
  <si>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</si>
  <si>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</si>
  <si>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</si>
  <si>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</si>
  <si>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</si>
  <si>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</si>
  <si>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</si>
  <si>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</si>
  <si>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</si>
  <si>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</si>
  <si>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</si>
  <si>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</si>
  <si>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</si>
  <si>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</si>
  <si>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</si>
  <si>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</si>
  <si>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</si>
  <si>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</si>
  <si>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</si>
  <si>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</si>
  <si>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</si>
  <si>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</si>
  <si>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</si>
  <si>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</si>
  <si>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</si>
  <si>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</si>
  <si>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</si>
  <si>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</si>
  <si>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</si>
  <si>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</si>
  <si>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</si>
  <si>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</si>
  <si>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</si>
  <si>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</si>
  <si>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</si>
  <si>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</si>
  <si>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</si>
  <si>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</si>
  <si>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</si>
  <si>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</si>
  <si>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</si>
  <si>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</si>
  <si>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</si>
  <si>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</si>
  <si>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</si>
  <si>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</si>
  <si>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</si>
  <si>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</si>
  <si>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</si>
  <si>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</si>
  <si>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</si>
  <si>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</si>
  <si>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</si>
  <si>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</si>
  <si>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</si>
  <si>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</si>
  <si>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</si>
  <si>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</si>
  <si>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</si>
  <si>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</si>
  <si>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</si>
  <si>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</si>
  <si>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</si>
  <si>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</si>
  <si>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</si>
  <si>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</si>
  <si>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</si>
  <si>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</si>
  <si>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</si>
  <si>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</si>
  <si>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</si>
  <si>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</si>
  <si>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</si>
  <si>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</si>
  <si>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</si>
  <si>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</si>
  <si>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</si>
  <si>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</si>
  <si>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</si>
  <si>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</si>
  <si>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</si>
  <si>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</si>
  <si>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</si>
  <si>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</si>
  <si>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</si>
  <si>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</si>
  <si>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</si>
  <si>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</si>
  <si>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</si>
  <si>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</si>
  <si>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</si>
  <si>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</si>
  <si>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</si>
  <si>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</si>
  <si>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</si>
  <si>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</si>
  <si>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</si>
  <si>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</si>
  <si>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</si>
  <si>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</si>
  <si>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</si>
  <si>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</si>
  <si>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</si>
  <si>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</si>
  <si>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</si>
  <si>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</si>
  <si>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</si>
  <si>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</si>
  <si>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</si>
  <si>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</si>
  <si>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</si>
  <si>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</si>
  <si>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</si>
  <si>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</si>
  <si>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</si>
  <si>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</si>
  <si>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</si>
  <si>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</si>
  <si>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</si>
  <si>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</si>
  <si>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</si>
  <si>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</si>
  <si>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</si>
  <si>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</si>
  <si>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</si>
  <si>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</si>
  <si>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</si>
  <si>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</si>
  <si>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</si>
  <si>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</si>
  <si>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</si>
  <si>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</si>
  <si>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</si>
  <si>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</si>
  <si>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</si>
  <si>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</si>
  <si>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</si>
  <si>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</si>
  <si>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</si>
  <si>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</si>
  <si>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</si>
  <si>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</si>
  <si>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</si>
  <si>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</si>
  <si>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</si>
  <si>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</si>
  <si>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</si>
  <si>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</si>
  <si>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</si>
  <si>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</si>
  <si>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</si>
  <si>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</si>
  <si>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</si>
  <si>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</si>
  <si>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</si>
  <si>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</si>
  <si>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</si>
  <si>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</si>
  <si>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</si>
  <si>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</si>
  <si>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</si>
  <si>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</si>
  <si>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</si>
  <si>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</si>
  <si>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</si>
  <si>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</si>
  <si>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</si>
  <si>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</si>
  <si>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</si>
  <si>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</si>
  <si>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</si>
  <si>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</si>
  <si>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</si>
  <si>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</si>
  <si>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</si>
  <si>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</si>
  <si>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</si>
  <si>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</si>
  <si>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</si>
  <si>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</si>
  <si>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</si>
  <si>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</si>
  <si>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</si>
  <si>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</si>
  <si>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</si>
  <si>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</si>
  <si>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</si>
  <si>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</si>
  <si>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</si>
  <si>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</si>
  <si>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</si>
  <si>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</si>
  <si>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</si>
  <si>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</si>
  <si>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</si>
  <si>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</si>
  <si>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</si>
  <si>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</si>
  <si>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</si>
  <si>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</si>
  <si>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</si>
  <si>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</si>
  <si>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</si>
  <si>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</si>
  <si>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</si>
  <si>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</si>
  <si>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</si>
  <si>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</si>
  <si>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</si>
  <si>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</si>
  <si>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</si>
  <si>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</si>
  <si>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</si>
  <si>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</si>
  <si>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</si>
  <si>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</si>
  <si>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</si>
  <si>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</si>
  <si>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</si>
  <si>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</si>
  <si>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</si>
  <si>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</si>
  <si>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</si>
  <si>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</si>
  <si>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</si>
  <si>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</si>
  <si>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</si>
  <si>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</si>
  <si>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</si>
  <si>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</si>
  <si>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</si>
  <si>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</si>
  <si>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</si>
  <si>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</si>
  <si>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</si>
  <si>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</si>
  <si>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</si>
  <si>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</si>
  <si>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</si>
  <si>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</si>
  <si>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</si>
  <si>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</si>
  <si>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</si>
  <si>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</si>
  <si>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</si>
  <si>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</si>
  <si>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</si>
  <si>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</si>
  <si>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</si>
  <si>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</si>
  <si>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</si>
  <si>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</si>
  <si>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</si>
  <si>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</si>
  <si>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</si>
  <si>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</si>
  <si>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</si>
  <si>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</si>
  <si>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</si>
  <si>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</si>
  <si>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</si>
  <si>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</si>
  <si>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</si>
  <si>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</si>
  <si>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</si>
  <si>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</si>
  <si>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</si>
  <si>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</si>
  <si>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</si>
  <si>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</si>
  <si>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</si>
  <si>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</si>
  <si>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</si>
  <si>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</si>
  <si>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</si>
  <si>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</si>
  <si>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</si>
  <si>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</si>
  <si>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</si>
  <si>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</si>
  <si>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</si>
  <si>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</si>
  <si>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</si>
  <si>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</si>
  <si>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</si>
  <si>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</si>
  <si>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</si>
  <si>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</si>
  <si>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</si>
  <si>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</si>
  <si>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</si>
  <si>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</si>
  <si>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</si>
  <si>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</si>
  <si>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</si>
  <si>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</si>
  <si>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</si>
  <si>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</si>
  <si>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</si>
  <si>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</si>
  <si>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</si>
  <si>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</si>
  <si>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</si>
  <si>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</si>
  <si>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</si>
  <si>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</si>
  <si>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</si>
  <si>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</si>
  <si>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</si>
  <si>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</si>
  <si>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</si>
  <si>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</si>
  <si>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</si>
  <si>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</si>
  <si>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</si>
  <si>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</si>
  <si>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</si>
  <si>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</si>
  <si>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</si>
  <si>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</si>
  <si>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</si>
  <si>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</si>
  <si>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</si>
  <si>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</si>
  <si>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</si>
  <si>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</si>
  <si>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</si>
  <si>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</si>
  <si>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</si>
  <si>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</si>
  <si>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</si>
  <si>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</si>
  <si>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</si>
  <si>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</si>
  <si>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</si>
  <si>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</si>
  <si>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</si>
  <si>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</si>
  <si>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</si>
  <si>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</si>
  <si>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</si>
  <si>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</si>
  <si>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</si>
  <si>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</si>
  <si>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</si>
  <si>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</si>
  <si>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</si>
  <si>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</si>
  <si>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</si>
  <si>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</si>
  <si>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</si>
  <si>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</si>
  <si>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</si>
  <si>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</si>
  <si>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</si>
  <si>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</si>
  <si>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</si>
  <si>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</si>
  <si>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</si>
  <si>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</si>
  <si>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</si>
  <si>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</si>
  <si>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</si>
  <si>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</si>
  <si>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</si>
  <si>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</si>
  <si>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</si>
  <si>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</si>
  <si>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</si>
  <si>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</si>
  <si>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</si>
  <si>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</si>
  <si>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</si>
  <si>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</si>
  <si>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</si>
  <si>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</si>
  <si>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</si>
  <si>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</si>
  <si>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</si>
  <si>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</si>
  <si>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</si>
  <si>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</si>
  <si>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</si>
  <si>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</si>
  <si>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</si>
  <si>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</si>
  <si>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</si>
  <si>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</si>
  <si>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</si>
  <si>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</si>
  <si>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</si>
  <si>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</si>
  <si>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</si>
  <si>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</si>
  <si>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</si>
  <si>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</si>
  <si>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</si>
  <si>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</si>
  <si>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</si>
  <si>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</si>
  <si>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</si>
  <si>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</si>
  <si>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</si>
  <si>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</si>
  <si>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</si>
  <si>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</si>
  <si>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</si>
  <si>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</si>
  <si>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</si>
  <si>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</si>
  <si>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</si>
  <si>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</si>
  <si>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</si>
  <si>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</si>
  <si>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</si>
  <si>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</si>
  <si>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</si>
  <si>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</si>
  <si>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</si>
  <si>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</si>
  <si>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</si>
  <si>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</si>
  <si>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</si>
  <si>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</si>
  <si>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</si>
  <si>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</si>
  <si>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</si>
  <si>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</si>
  <si>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</si>
  <si>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</si>
  <si>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</si>
  <si>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</si>
  <si>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</si>
  <si>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</si>
  <si>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</si>
  <si>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</si>
  <si>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</si>
  <si>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</si>
  <si>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</si>
  <si>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</si>
  <si>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</si>
  <si>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</si>
  <si>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</si>
  <si>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</si>
  <si>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</si>
  <si>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</si>
  <si>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</si>
  <si>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</si>
  <si>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</si>
  <si>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</si>
  <si>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</si>
  <si>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</si>
  <si>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</si>
  <si>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</si>
  <si>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</si>
  <si>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</si>
  <si>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</si>
  <si>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</si>
  <si>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</si>
  <si>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</si>
  <si>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</si>
  <si>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</si>
  <si>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</si>
  <si>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</si>
  <si>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</si>
  <si>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</si>
  <si>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</si>
  <si>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</si>
  <si>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</si>
  <si>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</si>
  <si>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</si>
  <si>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</si>
  <si>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</si>
  <si>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</si>
  <si>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</si>
  <si>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</si>
  <si>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</si>
  <si>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</si>
  <si>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</si>
  <si>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</si>
  <si>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</si>
  <si>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</si>
  <si>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</si>
  <si>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</si>
  <si>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</si>
  <si>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</si>
  <si>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</si>
  <si>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</si>
  <si>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</si>
  <si>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</si>
  <si>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</si>
  <si>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</si>
  <si>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</si>
  <si>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</si>
  <si>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</si>
  <si>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</si>
  <si>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</si>
  <si>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</si>
  <si>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</si>
  <si>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</si>
  <si>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</si>
  <si>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</si>
  <si>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</si>
  <si>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</si>
  <si>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</si>
  <si>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</si>
  <si>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</si>
  <si>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</si>
  <si>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</si>
  <si>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</si>
  <si>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</si>
  <si>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</si>
  <si>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</si>
  <si>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</si>
  <si>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</si>
  <si>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</si>
  <si>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</si>
  <si>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</si>
  <si>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</si>
  <si>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</si>
  <si>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</si>
  <si>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</si>
  <si>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</si>
  <si>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</si>
  <si>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</si>
  <si>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</si>
  <si>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</si>
  <si>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</si>
  <si>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</si>
  <si>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</si>
  <si>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</si>
  <si>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</si>
  <si>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</si>
  <si>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</si>
  <si>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</si>
  <si>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</si>
  <si>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</si>
  <si>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</si>
  <si>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</si>
  <si>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</si>
  <si>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</si>
  <si>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</si>
  <si>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</si>
  <si>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</si>
  <si>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</si>
  <si>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</si>
  <si>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</si>
  <si>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</si>
  <si>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</si>
  <si>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</si>
  <si>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</si>
  <si>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</si>
  <si>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</si>
  <si>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</si>
  <si>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</si>
  <si>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</si>
  <si>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</si>
  <si>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</si>
  <si>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</si>
  <si>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</si>
  <si>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</si>
  <si>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</si>
  <si>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</si>
  <si>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</si>
  <si>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</si>
  <si>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</si>
  <si>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</si>
  <si>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</si>
  <si>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</si>
  <si>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</si>
  <si>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</si>
  <si>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</si>
  <si>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</si>
  <si>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</si>
  <si>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</si>
  <si>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</si>
  <si>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</si>
  <si>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</si>
  <si>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</si>
  <si>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</si>
  <si>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</si>
  <si>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</si>
  <si>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</si>
  <si>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</si>
  <si>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</si>
  <si>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</si>
  <si>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</si>
  <si>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</si>
  <si>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</si>
  <si>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</si>
  <si>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</si>
  <si>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</si>
  <si>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</si>
  <si>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</si>
  <si>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</si>
  <si>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</si>
  <si>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</si>
  <si>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</si>
  <si>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</si>
  <si>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</si>
  <si>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</si>
  <si>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</si>
  <si>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</si>
  <si>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</si>
  <si>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</si>
  <si>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</si>
  <si>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</si>
  <si>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</si>
  <si>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</si>
  <si>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</si>
  <si>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</si>
  <si>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</si>
  <si>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</si>
  <si>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</si>
  <si>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</si>
  <si>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</si>
  <si>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</si>
  <si>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</si>
  <si>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</si>
  <si>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</si>
  <si>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</si>
  <si>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</si>
  <si>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</si>
  <si>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</si>
  <si>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</si>
  <si>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</si>
  <si>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</si>
  <si>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</si>
  <si>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</si>
  <si>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</si>
  <si>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</si>
  <si>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</si>
  <si>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</si>
  <si>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</si>
  <si>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</si>
  <si>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</si>
  <si>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</si>
  <si>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</si>
  <si>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</si>
  <si>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</si>
  <si>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</si>
  <si>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</si>
  <si>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</si>
  <si>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</si>
  <si>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</si>
  <si>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</si>
  <si>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</si>
  <si>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</si>
  <si>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</si>
  <si>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</si>
  <si>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</si>
  <si>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</si>
  <si>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</si>
  <si>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</si>
  <si>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</si>
  <si>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</si>
  <si>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</si>
  <si>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</si>
  <si>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</si>
  <si>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</si>
  <si>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</si>
  <si>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</si>
  <si>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</si>
  <si>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</si>
  <si>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</si>
  <si>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</si>
  <si>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</si>
  <si>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</si>
  <si>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</si>
  <si>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</si>
  <si>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</si>
  <si>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</si>
  <si>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</si>
  <si>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</si>
  <si>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</si>
  <si>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</si>
  <si>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</si>
  <si>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</si>
  <si>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</si>
  <si>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</si>
  <si>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</si>
  <si>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</si>
  <si>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</si>
  <si>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</si>
  <si>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</si>
  <si>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</si>
  <si>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</si>
  <si>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</si>
  <si>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</si>
  <si>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</si>
  <si>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</si>
  <si>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</si>
  <si>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</si>
  <si>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</si>
  <si>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</si>
  <si>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</si>
  <si>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</si>
  <si>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</si>
  <si>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</si>
  <si>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</si>
  <si>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</si>
  <si>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</si>
  <si>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</si>
  <si>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</si>
  <si>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</si>
  <si>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</si>
  <si>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</si>
  <si>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</si>
  <si>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</si>
  <si>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</si>
  <si>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</si>
  <si>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</si>
  <si>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</si>
  <si>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</si>
  <si>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</si>
  <si>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</si>
  <si>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</si>
  <si>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</si>
  <si>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</si>
  <si>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</si>
  <si>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</si>
  <si>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</si>
  <si>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</si>
  <si>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</si>
  <si>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</si>
  <si>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</si>
  <si>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</si>
  <si>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</si>
  <si>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</si>
  <si>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</si>
  <si>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</si>
  <si>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</si>
  <si>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</si>
  <si>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</si>
  <si>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</si>
  <si>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</si>
  <si>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</si>
  <si>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</si>
  <si>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</si>
  <si>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</si>
  <si>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</si>
  <si>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</si>
  <si>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</si>
  <si>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</si>
  <si>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</si>
  <si>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</si>
  <si>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</si>
  <si>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</si>
  <si>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</si>
  <si>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</si>
  <si>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</si>
  <si>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</si>
  <si>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</si>
  <si>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</si>
  <si>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</si>
  <si>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</si>
  <si>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</si>
  <si>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</si>
  <si>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</si>
  <si>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</si>
  <si>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</si>
  <si>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</si>
  <si>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</si>
  <si>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</si>
  <si>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</si>
  <si>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</si>
  <si>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</si>
  <si>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</si>
  <si>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</si>
  <si>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</si>
  <si>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</si>
  <si>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</si>
  <si>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</si>
  <si>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</si>
  <si>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</si>
  <si>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</si>
  <si>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</si>
  <si>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</si>
  <si>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</si>
  <si>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</si>
  <si>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</si>
  <si>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</si>
  <si>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</si>
  <si>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</si>
  <si>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</si>
  <si>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</si>
  <si>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</si>
  <si>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</si>
  <si>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</si>
  <si>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</si>
  <si>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</si>
  <si>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</si>
  <si>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</si>
  <si>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</si>
  <si>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</si>
  <si>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</si>
  <si>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</si>
  <si>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</si>
  <si>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</si>
  <si>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</si>
  <si>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</si>
  <si>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</si>
  <si>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</si>
  <si>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</si>
  <si>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</si>
  <si>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</si>
  <si>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</si>
  <si>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</si>
  <si>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</si>
  <si>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</si>
  <si>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</si>
  <si>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</si>
  <si>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</si>
  <si>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</si>
  <si>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</si>
  <si>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</si>
  <si>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</si>
  <si>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</si>
  <si>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</si>
  <si>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</si>
  <si>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</si>
  <si>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</si>
  <si>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</si>
  <si>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</si>
  <si>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</si>
  <si>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</si>
  <si>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</si>
  <si>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</si>
  <si>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</si>
  <si>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</si>
  <si>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</si>
  <si>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</si>
  <si>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</si>
  <si>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</si>
  <si>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</si>
  <si>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</si>
  <si>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</si>
  <si>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</si>
  <si>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</si>
  <si>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</si>
  <si>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</si>
  <si>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</si>
  <si>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</si>
  <si>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</si>
  <si>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</si>
  <si>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</si>
  <si>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</si>
  <si>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</si>
  <si>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</si>
  <si>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</si>
  <si>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</si>
  <si>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</si>
  <si>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</si>
  <si>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</si>
  <si>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</si>
  <si>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</si>
  <si>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</si>
  <si>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</si>
  <si>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</si>
  <si>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</si>
  <si>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</si>
  <si>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</si>
  <si>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</si>
  <si>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</si>
  <si>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</si>
  <si>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</si>
  <si>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</si>
  <si>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</si>
  <si>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</si>
  <si>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</si>
  <si>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</si>
  <si>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</si>
  <si>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</si>
  <si>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</si>
  <si>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</si>
  <si>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</si>
  <si>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</si>
  <si>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</si>
  <si>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</si>
  <si>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</si>
  <si>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</si>
  <si>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</si>
  <si>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</si>
  <si>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</si>
  <si>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</si>
  <si>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</si>
  <si>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</si>
  <si>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</si>
  <si>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</si>
  <si>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</si>
  <si>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</si>
  <si>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</si>
  <si>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</si>
  <si>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</si>
  <si>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</si>
  <si>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</si>
  <si>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</si>
  <si>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</si>
  <si>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</si>
  <si>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</si>
  <si>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</si>
  <si>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</si>
  <si>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</si>
  <si>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</si>
  <si>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</si>
  <si>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</si>
  <si>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</si>
  <si>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</si>
  <si>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</si>
  <si>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</si>
  <si>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</si>
  <si>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</si>
  <si>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</si>
  <si>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</si>
  <si>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</si>
  <si>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</si>
  <si>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</si>
  <si>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</si>
  <si>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</si>
  <si>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</si>
  <si>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</si>
  <si>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</si>
  <si>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</si>
  <si>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</si>
  <si>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</si>
  <si>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</si>
  <si>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</si>
  <si>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</si>
  <si>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</si>
  <si>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</si>
  <si>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</si>
  <si>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</si>
  <si>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</si>
  <si>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</si>
  <si>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</si>
  <si>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</si>
  <si>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</si>
  <si>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</si>
  <si>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</si>
  <si>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</si>
  <si>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</si>
  <si>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</si>
  <si>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</si>
  <si>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</si>
  <si>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</si>
  <si>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</si>
  <si>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</si>
  <si>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</si>
  <si>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</si>
  <si>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</si>
  <si>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</si>
  <si>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</si>
  <si>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</si>
  <si>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</si>
  <si>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</si>
  <si>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</si>
  <si>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</si>
  <si>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</si>
  <si>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</si>
  <si>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</si>
  <si>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</si>
  <si>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</si>
  <si>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</si>
  <si>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</si>
  <si>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</si>
  <si>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</si>
  <si>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</si>
  <si>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</si>
  <si>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</si>
  <si>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</si>
  <si>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</si>
  <si>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</si>
  <si>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</si>
  <si>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</si>
  <si>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</si>
  <si>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</si>
  <si>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</si>
  <si>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</si>
  <si>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</si>
  <si>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</si>
  <si>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</si>
  <si>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</si>
  <si>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</si>
  <si>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</si>
  <si>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</si>
  <si>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</si>
  <si>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</si>
  <si>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</si>
  <si>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</si>
  <si>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</si>
  <si>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</si>
  <si>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</si>
  <si>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</si>
  <si>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</si>
  <si>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</si>
  <si>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</si>
  <si>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</si>
  <si>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</si>
  <si>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</si>
  <si>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</si>
  <si>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</si>
  <si>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</si>
  <si>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</si>
  <si>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</si>
  <si>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</si>
  <si>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</si>
  <si>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</si>
  <si>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</si>
  <si>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</si>
  <si>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</si>
  <si>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</si>
  <si>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</si>
  <si>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</si>
  <si>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</si>
  <si>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</si>
  <si>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</si>
  <si>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</si>
  <si>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</si>
  <si>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</si>
  <si>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</si>
  <si>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</si>
  <si>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</si>
  <si>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</si>
  <si>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</si>
  <si>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</si>
  <si>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</si>
  <si>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</si>
  <si>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</si>
  <si>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</si>
  <si>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</si>
  <si>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</si>
  <si>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</si>
  <si>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</si>
  <si>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</si>
  <si>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</si>
  <si>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</si>
  <si>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</si>
  <si>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</si>
  <si>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</si>
  <si>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</si>
  <si>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</si>
  <si>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</si>
  <si>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</si>
  <si>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</si>
  <si>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</si>
  <si>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</si>
  <si>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</si>
  <si>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</si>
  <si>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</si>
  <si>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</si>
  <si>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</si>
  <si>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</si>
  <si>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</si>
  <si>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</si>
  <si>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</si>
  <si>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</si>
  <si>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</si>
  <si>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</si>
  <si>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</si>
  <si>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</si>
  <si>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</si>
  <si>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</si>
  <si>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</si>
  <si>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</si>
  <si>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</si>
  <si>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</si>
  <si>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</si>
  <si>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</si>
  <si>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</si>
  <si>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</si>
  <si>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</si>
  <si>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</si>
  <si>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</si>
  <si>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</si>
  <si>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</si>
  <si>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</si>
  <si>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</si>
  <si>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</si>
  <si>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</si>
  <si>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</si>
  <si>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</si>
  <si>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</si>
  <si>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</si>
  <si>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</si>
  <si>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</si>
  <si>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</si>
  <si>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</si>
  <si>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</si>
  <si>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</si>
  <si>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</si>
  <si>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</si>
  <si>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</si>
  <si>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</si>
  <si>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</si>
  <si>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</si>
  <si>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</si>
  <si>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</si>
  <si>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</si>
  <si>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</si>
  <si>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</si>
  <si>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</si>
  <si>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</si>
  <si>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</si>
  <si>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</si>
  <si>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</si>
  <si>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</si>
  <si>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</si>
  <si>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</si>
  <si>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</si>
  <si>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</si>
  <si>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</si>
  <si>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</si>
  <si>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</si>
  <si>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</si>
  <si>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</si>
  <si>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</si>
  <si>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</si>
  <si>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</si>
  <si>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</si>
  <si>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</si>
  <si>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</si>
  <si>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</si>
  <si>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</si>
  <si>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</si>
  <si>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</si>
  <si>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</si>
  <si>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</si>
  <si>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</si>
  <si>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</si>
  <si>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</si>
  <si>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</si>
  <si>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</si>
  <si>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</si>
  <si>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</si>
  <si>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</si>
  <si>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</si>
  <si>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</si>
  <si>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</si>
  <si>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</si>
  <si>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</si>
  <si>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</si>
  <si>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</si>
  <si>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</si>
  <si>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</si>
  <si>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</si>
  <si>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</si>
  <si>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</si>
  <si>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</si>
  <si>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</si>
  <si>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</si>
  <si>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</si>
  <si>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</si>
  <si>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</si>
  <si>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</si>
  <si>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</si>
  <si>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</si>
  <si>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</si>
  <si>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</si>
  <si>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</si>
  <si>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</si>
  <si>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</si>
  <si>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</si>
  <si>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</si>
  <si>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</si>
  <si>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</si>
  <si>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</si>
  <si>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</si>
  <si>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</si>
  <si>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</si>
  <si>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</si>
  <si>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</si>
  <si>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</si>
  <si>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</si>
  <si>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</si>
  <si>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</si>
  <si>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</si>
  <si>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</si>
  <si>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</si>
  <si>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</si>
  <si>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</si>
  <si>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</si>
  <si>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</si>
  <si>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</si>
  <si>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</si>
  <si>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</si>
  <si>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</si>
  <si>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</si>
  <si>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</si>
  <si>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</si>
  <si>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</si>
  <si>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</si>
  <si>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</si>
  <si>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</si>
  <si>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</si>
  <si>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</si>
  <si>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</si>
  <si>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</si>
  <si>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</si>
  <si>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</si>
  <si>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</si>
  <si>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</si>
  <si>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</si>
  <si>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</si>
  <si>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</si>
  <si>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</si>
  <si>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</si>
  <si>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</si>
  <si>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</si>
  <si>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</si>
  <si>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</si>
  <si>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</si>
  <si>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</si>
  <si>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</si>
  <si>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</si>
  <si>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</si>
  <si>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</si>
  <si>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</si>
  <si>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</si>
  <si>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</si>
  <si>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</si>
  <si>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</si>
  <si>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</si>
  <si>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</si>
  <si>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</si>
  <si>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</si>
  <si>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</si>
  <si>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</si>
  <si>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</si>
  <si>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</si>
  <si>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</si>
  <si>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</si>
  <si>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</si>
  <si>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</si>
  <si>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</si>
  <si>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</si>
  <si>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</si>
  <si>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</si>
  <si>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</si>
  <si>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</si>
  <si>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</si>
  <si>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</si>
  <si>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</si>
  <si>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</si>
  <si>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</si>
  <si>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</si>
  <si>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</si>
  <si>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</si>
  <si>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</si>
  <si>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</si>
  <si>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</si>
  <si>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</si>
  <si>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</si>
  <si>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</si>
  <si>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</si>
  <si>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</si>
  <si>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</si>
  <si>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</si>
  <si>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</si>
  <si>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</si>
  <si>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</si>
  <si>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</si>
  <si>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</si>
  <si>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</si>
  <si>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</si>
  <si>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</si>
  <si>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</si>
  <si>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</si>
  <si>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</si>
  <si>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</si>
  <si>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</si>
  <si>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</si>
  <si>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</si>
  <si>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</si>
  <si>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</si>
  <si>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</si>
  <si>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</si>
  <si>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</si>
  <si>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</si>
  <si>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</si>
  <si>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</si>
  <si>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</si>
  <si>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</si>
  <si>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</si>
  <si>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</si>
  <si>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</si>
  <si>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</si>
  <si>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</si>
  <si>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</si>
  <si>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</si>
  <si>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</si>
  <si>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</si>
  <si>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</si>
  <si>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</si>
  <si>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</si>
  <si>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</si>
  <si>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</si>
  <si>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</si>
  <si>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</si>
  <si>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</si>
  <si>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</si>
  <si>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</si>
  <si>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</si>
  <si>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</si>
  <si>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</si>
  <si>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</si>
  <si>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</si>
  <si>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</si>
  <si>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</si>
  <si>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</si>
  <si>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</si>
  <si>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</si>
  <si>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</si>
  <si>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</si>
  <si>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</si>
  <si>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</si>
  <si>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</si>
  <si>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</si>
  <si>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</si>
  <si>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</si>
  <si>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</si>
  <si>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</si>
  <si>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</si>
  <si>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</si>
  <si>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</si>
  <si>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</si>
  <si>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</si>
  <si>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</si>
  <si>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</si>
  <si>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</si>
  <si>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</si>
  <si>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</si>
  <si>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</si>
  <si>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</si>
  <si>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</si>
  <si>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</si>
  <si>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</si>
  <si>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</si>
  <si>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</si>
  <si>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</si>
  <si>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</si>
  <si>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</si>
  <si>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</si>
  <si>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</si>
  <si>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</si>
  <si>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</si>
  <si>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</si>
  <si>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</si>
  <si>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</si>
  <si>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</si>
  <si>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</si>
  <si>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</si>
  <si>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</si>
  <si>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</si>
  <si>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</si>
  <si>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</si>
  <si>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</si>
  <si>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</si>
  <si>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</si>
  <si>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</si>
  <si>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</si>
  <si>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</si>
  <si>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</si>
  <si>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</si>
  <si>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</si>
  <si>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</si>
  <si>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</si>
  <si>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</si>
  <si>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</si>
  <si>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</si>
  <si>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</si>
  <si>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</si>
  <si>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</si>
  <si>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</si>
  <si>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</si>
  <si>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</si>
  <si>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</si>
  <si>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</si>
  <si>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</si>
  <si>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</si>
  <si>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</si>
  <si>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</si>
  <si>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</si>
  <si>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</si>
  <si>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</si>
  <si>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</si>
  <si>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</si>
  <si>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</si>
  <si>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</si>
  <si>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</si>
  <si>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</si>
  <si>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</si>
  <si>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</si>
  <si>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</si>
  <si>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</si>
  <si>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</si>
  <si>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</si>
  <si>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</si>
  <si>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</si>
  <si>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</si>
  <si>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</si>
  <si>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</si>
  <si>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</si>
  <si>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</si>
  <si>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</si>
  <si>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</si>
  <si>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</si>
  <si>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</si>
  <si>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</si>
  <si>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</si>
  <si>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</si>
  <si>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</si>
  <si>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</si>
  <si>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</si>
  <si>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</si>
  <si>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</si>
  <si>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</si>
  <si>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</si>
  <si>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</si>
  <si>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</si>
  <si>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</si>
  <si>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</si>
  <si>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</si>
  <si>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</si>
  <si>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</si>
  <si>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</si>
  <si>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</si>
  <si>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</si>
  <si>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</si>
  <si>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</si>
  <si>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</si>
  <si>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</si>
  <si>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</si>
  <si>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</si>
  <si>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</si>
  <si>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</si>
  <si>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</si>
  <si>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</si>
  <si>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</si>
  <si>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</si>
  <si>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</si>
  <si>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</si>
  <si>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</si>
  <si>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</si>
  <si>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</si>
  <si>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</si>
  <si>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</si>
  <si>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</si>
  <si>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</si>
  <si>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</si>
  <si>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</si>
  <si>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</si>
  <si>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</si>
  <si>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</si>
  <si>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</si>
  <si>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</si>
  <si>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</si>
  <si>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</si>
  <si>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</si>
  <si>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</si>
  <si>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</si>
  <si>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</si>
  <si>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</si>
  <si>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</si>
  <si>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</si>
  <si>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</si>
  <si>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</si>
  <si>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</si>
  <si>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</si>
  <si>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</si>
  <si>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</si>
  <si>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</si>
  <si>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</si>
  <si>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</si>
  <si>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</si>
  <si>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</si>
  <si>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</si>
  <si>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</si>
  <si>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</si>
  <si>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</si>
  <si>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</si>
  <si>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</si>
  <si>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</si>
  <si>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</si>
  <si>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</si>
  <si>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</si>
  <si>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</si>
  <si>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</si>
  <si>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</si>
  <si>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</si>
  <si>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</si>
  <si>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</si>
  <si>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</si>
  <si>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</si>
  <si>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</si>
  <si>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</si>
  <si>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</si>
  <si>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</si>
  <si>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</si>
  <si>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</si>
  <si>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</si>
  <si>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</si>
  <si>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</si>
  <si>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</si>
  <si>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</si>
  <si>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</si>
  <si>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</si>
  <si>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</si>
  <si>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</si>
  <si>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</si>
  <si>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</si>
  <si>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</si>
  <si>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</si>
  <si>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</si>
  <si>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</si>
  <si>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</si>
  <si>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</si>
  <si>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</si>
  <si>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</si>
  <si>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</si>
  <si>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</si>
  <si>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</si>
  <si>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</si>
  <si>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</si>
  <si>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</si>
  <si>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</si>
  <si>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</si>
  <si>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</si>
  <si>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</si>
  <si>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</si>
  <si>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</si>
  <si>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</si>
  <si>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</si>
  <si>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</si>
  <si>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</si>
  <si>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</si>
  <si>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</si>
  <si>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</si>
  <si>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</si>
  <si>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</si>
  <si>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</si>
  <si>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</si>
  <si>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</si>
  <si>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</si>
  <si>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</si>
  <si>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</si>
  <si>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</si>
  <si>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</si>
  <si>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</si>
  <si>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</si>
  <si>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</si>
  <si>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</si>
  <si>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</si>
  <si>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</si>
  <si>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</si>
  <si>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</si>
  <si>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</si>
  <si>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</si>
  <si>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</si>
  <si>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</si>
  <si>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</si>
  <si>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</si>
  <si>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</si>
  <si>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</si>
  <si>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</si>
  <si>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</si>
  <si>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</si>
  <si>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</si>
  <si>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</si>
  <si>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</si>
  <si>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</si>
  <si>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</si>
  <si>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</si>
  <si>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</si>
  <si>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</si>
  <si>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</si>
  <si>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</si>
  <si>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</si>
  <si>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</si>
  <si>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</si>
  <si>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</si>
  <si>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</si>
  <si>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</si>
  <si>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</si>
  <si>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</si>
  <si>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</si>
  <si>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</si>
  <si>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</si>
  <si>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</si>
  <si>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</si>
  <si>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</si>
  <si>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</si>
  <si>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</si>
  <si>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</si>
  <si>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</si>
  <si>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</si>
  <si>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</si>
  <si>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</si>
  <si>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</si>
  <si>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</si>
  <si>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</si>
  <si>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</si>
  <si>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</si>
  <si>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</si>
  <si>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</si>
  <si>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</si>
  <si>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</si>
  <si>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</si>
  <si>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</si>
  <si>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</si>
  <si>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</si>
  <si>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</si>
  <si>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</si>
  <si>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</si>
  <si>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</si>
  <si>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</si>
  <si>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</si>
  <si>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</si>
  <si>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</si>
  <si>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</si>
  <si>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</si>
  <si>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</si>
  <si>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</si>
  <si>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</si>
  <si>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</si>
  <si>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</si>
  <si>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</si>
  <si>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</si>
  <si>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</si>
  <si>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</si>
  <si>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</si>
  <si>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</si>
  <si>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</si>
  <si>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</si>
  <si>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</si>
  <si>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</si>
  <si>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</si>
  <si>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</si>
  <si>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</si>
  <si>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</si>
  <si>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</si>
  <si>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</si>
  <si>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</si>
  <si>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</si>
  <si>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</si>
  <si>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</si>
  <si>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</si>
  <si>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</si>
  <si>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</si>
  <si>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</si>
  <si>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</si>
  <si>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</si>
  <si>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</si>
  <si>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</si>
  <si>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</si>
  <si>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</si>
  <si>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</si>
  <si>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</si>
  <si>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</si>
  <si>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</si>
  <si>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</si>
  <si>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</si>
  <si>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</si>
  <si>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</si>
  <si>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</si>
  <si>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</si>
  <si>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</si>
  <si>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</si>
  <si>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</si>
  <si>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</si>
  <si>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</si>
  <si>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</si>
  <si>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</si>
  <si>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</si>
  <si>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</si>
  <si>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</si>
  <si>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</si>
  <si>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</si>
  <si>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</si>
  <si>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</si>
  <si>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</si>
  <si>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</si>
  <si>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</si>
  <si>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</si>
  <si>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</si>
  <si>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</si>
  <si>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</si>
  <si>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</si>
  <si>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</si>
  <si>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</si>
  <si>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</si>
  <si>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</si>
  <si>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</si>
  <si>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</si>
  <si>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</si>
  <si>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</si>
  <si>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</si>
  <si>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</si>
  <si>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</si>
  <si>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</si>
  <si>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</si>
  <si>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</si>
  <si>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</si>
  <si>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</si>
  <si>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</si>
  <si>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</si>
  <si>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</si>
  <si>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</si>
  <si>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</si>
  <si>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</si>
  <si>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</si>
  <si>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</si>
  <si>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</si>
  <si>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</si>
  <si>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</si>
  <si>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</si>
  <si>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</si>
  <si>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</si>
  <si>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</si>
  <si>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</si>
  <si>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</si>
  <si>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</si>
  <si>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</si>
  <si>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</si>
  <si>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</si>
  <si>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</si>
  <si>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</si>
  <si>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</si>
  <si>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</si>
  <si>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</si>
  <si>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</si>
  <si>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</si>
  <si>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</si>
  <si>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</si>
  <si>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</si>
  <si>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</si>
  <si>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</si>
  <si>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</si>
  <si>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</si>
  <si>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</si>
  <si>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</si>
  <si>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</si>
  <si>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</si>
  <si>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</si>
  <si>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</si>
  <si>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</si>
  <si>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</si>
  <si>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</si>
  <si>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</si>
  <si>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</si>
  <si>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</si>
  <si>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</si>
  <si>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</si>
  <si>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</si>
  <si>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</si>
  <si>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</si>
  <si>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</si>
  <si>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</si>
  <si>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</si>
  <si>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</si>
  <si>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</si>
  <si>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</si>
  <si>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</si>
  <si>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</si>
  <si>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</si>
  <si>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</si>
  <si>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</si>
  <si>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</si>
  <si>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</si>
  <si>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</si>
  <si>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</si>
  <si>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</si>
  <si>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</si>
  <si>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</si>
  <si>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</si>
  <si>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</si>
  <si>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</si>
  <si>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</si>
  <si>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</si>
  <si>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</si>
  <si>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</si>
  <si>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</si>
  <si>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</si>
  <si>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</si>
  <si>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</si>
  <si>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</si>
  <si>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</si>
  <si>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</si>
  <si>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</si>
  <si>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</si>
  <si>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</si>
  <si>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</si>
  <si>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</si>
  <si>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</si>
  <si>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</si>
  <si>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</si>
  <si>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</si>
  <si>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</si>
  <si>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</si>
  <si>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</si>
  <si>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</si>
  <si>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</si>
  <si>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</si>
  <si>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</si>
  <si>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</si>
  <si>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</si>
  <si>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</si>
  <si>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</si>
  <si>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</si>
  <si>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</si>
  <si>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</si>
  <si>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</si>
  <si>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</si>
  <si>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</si>
  <si>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</si>
  <si>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</si>
  <si>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</si>
  <si>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</si>
  <si>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</si>
  <si>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</si>
  <si>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</si>
  <si>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</si>
  <si>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</si>
  <si>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</si>
  <si>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</si>
  <si>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</si>
  <si>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</si>
  <si>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</si>
  <si>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</si>
  <si>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</si>
  <si>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</si>
  <si>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</si>
  <si>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</si>
  <si>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</si>
  <si>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</si>
  <si>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</si>
  <si>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</si>
  <si>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</si>
  <si>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</si>
  <si>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</si>
  <si>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</si>
  <si>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</si>
  <si>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</si>
  <si>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</si>
  <si>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</si>
  <si>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</si>
  <si>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</si>
  <si>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</si>
  <si>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</si>
  <si>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</si>
  <si>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</si>
  <si>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</si>
  <si>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</si>
  <si>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</si>
  <si>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</si>
  <si>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</si>
  <si>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</si>
  <si>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</si>
  <si>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</si>
  <si>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</si>
  <si>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</si>
  <si>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</si>
  <si>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</si>
  <si>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</si>
  <si>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</si>
  <si>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</si>
  <si>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</si>
  <si>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</si>
  <si>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</si>
  <si>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</si>
  <si>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</si>
  <si>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</si>
  <si>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</si>
  <si>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</si>
  <si>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</si>
  <si>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</si>
  <si>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</si>
  <si>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</si>
  <si>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</si>
  <si>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</si>
  <si>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</si>
  <si>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</si>
  <si>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</si>
  <si>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</si>
  <si>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</si>
  <si>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</si>
  <si>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</si>
  <si>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</si>
  <si>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</si>
  <si>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</si>
  <si>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</si>
  <si>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</si>
  <si>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</si>
  <si>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</si>
  <si>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</si>
  <si>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</si>
  <si>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</si>
  <si>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</si>
  <si>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</si>
  <si>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</si>
  <si>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</si>
  <si>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</si>
  <si>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</si>
  <si>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</si>
  <si>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</si>
  <si>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</si>
  <si>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</si>
  <si>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</si>
  <si>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</si>
  <si>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</si>
  <si>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</si>
  <si>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</si>
  <si>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</si>
  <si>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</si>
  <si>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</si>
  <si>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</si>
  <si>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</si>
  <si>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</si>
  <si>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</si>
  <si>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</si>
  <si>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</si>
  <si>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</si>
  <si>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</si>
  <si>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</si>
  <si>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</si>
  <si>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</si>
  <si>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</si>
  <si>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</si>
  <si>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</si>
  <si>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</si>
  <si>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</si>
  <si>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</si>
  <si>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</si>
  <si>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</si>
  <si>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</si>
  <si>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</si>
  <si>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</si>
  <si>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</si>
  <si>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</si>
  <si>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</si>
  <si>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</si>
  <si>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</si>
  <si>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</si>
  <si>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</si>
  <si>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</si>
  <si>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</si>
  <si>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</si>
  <si>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</si>
  <si>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</si>
  <si>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</si>
  <si>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</si>
  <si>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</si>
  <si>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</si>
  <si>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</si>
  <si>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</si>
  <si>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</si>
  <si>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</si>
  <si>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</si>
  <si>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</si>
  <si>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</si>
  <si>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</si>
  <si>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</si>
  <si>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</si>
  <si>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</si>
  <si>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</si>
  <si>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</si>
  <si>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</si>
  <si>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</si>
  <si>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</si>
  <si>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</si>
  <si>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</si>
  <si>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</si>
  <si>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</si>
  <si>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</si>
  <si>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</si>
  <si>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</si>
  <si>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</si>
  <si>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</si>
  <si>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</si>
  <si>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</si>
  <si>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</si>
  <si>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</si>
  <si>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</si>
  <si>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</si>
  <si>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</si>
  <si>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</si>
  <si>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</si>
  <si>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</si>
  <si>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</si>
  <si>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</si>
  <si>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</si>
  <si>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</si>
  <si>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</si>
  <si>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</si>
  <si>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</si>
  <si>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</si>
  <si>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</si>
  <si>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</si>
  <si>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</si>
  <si>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</si>
  <si>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</si>
  <si>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</si>
  <si>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</si>
  <si>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</si>
  <si>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</si>
  <si>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</si>
  <si>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</si>
  <si>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</si>
  <si>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</si>
  <si>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</si>
  <si>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</si>
  <si>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</si>
  <si>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</si>
  <si>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</si>
  <si>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</si>
  <si>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</si>
  <si>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</si>
  <si>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</si>
  <si>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</si>
  <si>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</si>
  <si>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</si>
  <si>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</si>
  <si>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</si>
  <si>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</si>
  <si>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</si>
  <si>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</si>
  <si>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</si>
  <si>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</si>
  <si>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</si>
  <si>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</si>
  <si>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</si>
  <si>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</si>
  <si>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</si>
  <si>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</si>
  <si>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</si>
  <si>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</si>
  <si>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</si>
  <si>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</si>
  <si>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</si>
  <si>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</si>
  <si>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</si>
  <si>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</si>
  <si>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</si>
  <si>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</si>
  <si>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</si>
  <si>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</si>
  <si>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</si>
  <si>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</si>
  <si>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</si>
  <si>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</si>
  <si>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</si>
  <si>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</si>
  <si>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</si>
  <si>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</si>
  <si>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</si>
  <si>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</si>
  <si>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</si>
  <si>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</si>
  <si>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</si>
  <si>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</si>
  <si>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</si>
  <si>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</si>
  <si>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</si>
  <si>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</si>
  <si>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</si>
  <si>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</si>
  <si>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</si>
  <si>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</si>
  <si>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</si>
  <si>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</si>
  <si>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</si>
  <si>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</si>
  <si>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</si>
  <si>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</si>
  <si>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</si>
  <si>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</si>
  <si>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</si>
  <si>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</si>
  <si>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</si>
  <si>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</si>
  <si>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</si>
  <si>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</si>
  <si>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</si>
  <si>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</si>
  <si>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</si>
  <si>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</si>
  <si>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</si>
  <si>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</si>
  <si>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</si>
  <si>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</si>
  <si>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</si>
  <si>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</si>
  <si>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</si>
  <si>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</si>
  <si>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</si>
  <si>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</si>
  <si>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</si>
  <si>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</si>
  <si>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</si>
  <si>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</si>
  <si>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</si>
  <si>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</si>
  <si>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</si>
  <si>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</si>
  <si>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</si>
  <si>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</si>
  <si>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</si>
  <si>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</si>
  <si>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</si>
  <si>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</si>
  <si>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</si>
  <si>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</si>
  <si>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</si>
  <si>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</si>
  <si>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</si>
  <si>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</si>
  <si>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</si>
  <si>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</si>
  <si>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</si>
  <si>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</si>
  <si>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</si>
  <si>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</si>
  <si>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</si>
  <si>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</si>
  <si>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</si>
  <si>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</si>
  <si>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</si>
  <si>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</si>
  <si>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</si>
  <si>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</si>
  <si>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</si>
  <si>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</si>
  <si>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</si>
  <si>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</si>
  <si>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</si>
  <si>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</si>
  <si>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</si>
  <si>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</si>
  <si>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</si>
  <si>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</si>
  <si>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</si>
  <si>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</si>
  <si>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</si>
  <si>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</si>
  <si>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</si>
  <si>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</si>
  <si>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</si>
  <si>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</si>
  <si>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</si>
  <si>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</si>
  <si>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</si>
  <si>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</si>
  <si>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</si>
  <si>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</si>
  <si>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</si>
  <si>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</si>
  <si>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</si>
  <si>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</si>
  <si>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</si>
  <si>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</si>
  <si>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</si>
  <si>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</si>
  <si>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</si>
  <si>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</si>
  <si>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</si>
  <si>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</si>
  <si>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</si>
  <si>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</si>
  <si>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</si>
  <si>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</si>
  <si>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</si>
  <si>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</si>
  <si>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</si>
  <si>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</si>
  <si>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</si>
  <si>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</si>
  <si>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</si>
  <si>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</si>
  <si>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</si>
  <si>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</si>
  <si>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</si>
  <si>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</si>
  <si>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</si>
  <si>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</si>
  <si>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</si>
  <si>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</si>
  <si>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</si>
  <si>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</si>
  <si>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</si>
  <si>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</si>
  <si>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</si>
  <si>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</si>
  <si>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</si>
  <si>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</si>
  <si>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</si>
  <si>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</si>
  <si>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</si>
  <si>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</si>
  <si>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</si>
  <si>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</si>
  <si>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</si>
  <si>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</si>
  <si>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</si>
  <si>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</si>
  <si>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</si>
  <si>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</si>
  <si>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</si>
  <si>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</si>
  <si>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</si>
  <si>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</si>
  <si>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</si>
  <si>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</si>
  <si>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</si>
  <si>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</si>
  <si>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</si>
  <si>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</si>
  <si>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</si>
  <si>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</si>
  <si>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</si>
  <si>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</si>
  <si>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</si>
  <si>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</si>
  <si>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</si>
  <si>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</si>
  <si>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</si>
  <si>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</si>
  <si>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</si>
  <si>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</si>
  <si>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</si>
  <si>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</si>
  <si>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</si>
  <si>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</si>
  <si>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</si>
  <si>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</si>
  <si>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</si>
  <si>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</si>
  <si>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</si>
  <si>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</si>
  <si>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</si>
  <si>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</si>
  <si>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</si>
  <si>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</si>
  <si>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</si>
  <si>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</si>
  <si>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</si>
  <si>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</si>
  <si>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</si>
  <si>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</si>
  <si>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</si>
  <si>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</si>
  <si>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</si>
  <si>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</si>
  <si>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</si>
  <si>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</si>
  <si>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</si>
  <si>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</si>
  <si>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</si>
  <si>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</si>
  <si>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</si>
  <si>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</si>
  <si>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</si>
  <si>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</si>
  <si>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</si>
  <si>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</si>
  <si>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</si>
  <si>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</si>
  <si>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</si>
  <si>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</si>
  <si>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</si>
  <si>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</si>
  <si>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</si>
  <si>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</si>
  <si>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</si>
  <si>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</si>
  <si>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</si>
  <si>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</si>
  <si>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</si>
  <si>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</si>
  <si>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</si>
  <si>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</si>
  <si>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</si>
  <si>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</si>
  <si>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</si>
  <si>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</si>
  <si>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</si>
  <si>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</si>
  <si>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</si>
  <si>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</si>
  <si>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</si>
  <si>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</si>
  <si>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</si>
  <si>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</si>
  <si>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</si>
  <si>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</si>
  <si>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</si>
  <si>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</si>
  <si>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</si>
  <si>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</si>
  <si>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</si>
  <si>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</si>
  <si>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</si>
  <si>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</si>
  <si>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</si>
  <si>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</si>
  <si>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</si>
  <si>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</si>
  <si>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</si>
  <si>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</si>
  <si>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</si>
  <si>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</si>
  <si>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</si>
  <si>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</si>
  <si>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</si>
  <si>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</si>
  <si>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</si>
  <si>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</si>
  <si>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</si>
  <si>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</si>
  <si>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</si>
  <si>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</si>
  <si>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</si>
  <si>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</si>
  <si>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</si>
  <si>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</si>
  <si>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</si>
  <si>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</si>
  <si>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</si>
  <si>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</si>
  <si>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</si>
  <si>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</si>
  <si>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</si>
  <si>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</si>
  <si>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</si>
  <si>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</si>
  <si>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</si>
  <si>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</si>
  <si>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</si>
  <si>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</si>
  <si>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</si>
  <si>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</si>
  <si>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</si>
  <si>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</si>
  <si>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</si>
  <si>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</si>
  <si>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</si>
  <si>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</si>
  <si>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</si>
  <si>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</si>
  <si>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</si>
  <si>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</si>
  <si>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</si>
  <si>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</si>
  <si>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</si>
  <si>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</si>
  <si>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</si>
  <si>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</si>
  <si>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</si>
  <si>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</si>
  <si>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</si>
  <si>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</si>
  <si>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</si>
  <si>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</si>
  <si>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</si>
  <si>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</si>
  <si>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</si>
  <si>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</si>
  <si>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</si>
  <si>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</si>
  <si>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</si>
  <si>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</si>
  <si>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</si>
  <si>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</si>
  <si>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</si>
  <si>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</si>
  <si>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</si>
  <si>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</si>
  <si>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</si>
  <si>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</si>
  <si>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</si>
  <si>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</si>
  <si>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</si>
  <si>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</si>
  <si>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</si>
  <si>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</si>
  <si>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</si>
  <si>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</si>
  <si>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</si>
  <si>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</si>
  <si>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</si>
  <si>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</si>
  <si>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</si>
  <si>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</si>
  <si>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</si>
  <si>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</si>
  <si>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</si>
  <si>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</si>
  <si>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</si>
  <si>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</si>
  <si>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</si>
  <si>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</si>
  <si>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</si>
  <si>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</si>
  <si>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</si>
  <si>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</si>
  <si>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</si>
  <si>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</si>
  <si>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</si>
  <si>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</si>
  <si>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</si>
  <si>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</si>
  <si>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</si>
  <si>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</si>
  <si>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</si>
  <si>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</si>
  <si>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</si>
  <si>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</si>
  <si>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</si>
  <si>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</si>
  <si>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</si>
  <si>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</si>
  <si>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</si>
  <si>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</si>
  <si>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</si>
  <si>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</si>
  <si>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</si>
  <si>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</si>
  <si>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</si>
  <si>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</si>
  <si>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</si>
  <si>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</si>
  <si>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</si>
  <si>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</si>
  <si>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</si>
  <si>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</si>
  <si>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</si>
  <si>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</si>
  <si>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</si>
  <si>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</si>
  <si>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</si>
  <si>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</si>
  <si>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</si>
  <si>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</si>
  <si>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</si>
  <si>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</si>
  <si>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</si>
  <si>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</si>
  <si>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</si>
  <si>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</si>
  <si>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</si>
  <si>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</si>
  <si>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</si>
  <si>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</si>
  <si>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</si>
  <si>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</si>
  <si>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</si>
  <si>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</si>
  <si>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</si>
  <si>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</si>
  <si>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</si>
  <si>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</si>
  <si>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</si>
  <si>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</si>
  <si>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</si>
  <si>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</si>
  <si>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</si>
  <si>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</si>
  <si>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</si>
  <si>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</si>
  <si>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</si>
  <si>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</si>
  <si>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</si>
  <si>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</si>
  <si>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</si>
  <si>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</si>
  <si>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</si>
  <si>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</si>
  <si>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</si>
  <si>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</si>
  <si>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</si>
  <si>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</si>
  <si>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</si>
  <si>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</si>
  <si>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</si>
  <si>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</si>
  <si>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</si>
  <si>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</si>
  <si>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</si>
  <si>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</si>
  <si>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</si>
  <si>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</si>
  <si>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</si>
  <si>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</si>
  <si>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</si>
  <si>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</si>
  <si>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</si>
  <si>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</si>
  <si>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</si>
  <si>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</si>
  <si>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</si>
  <si>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</si>
  <si>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</si>
  <si>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</si>
  <si>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</si>
  <si>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</si>
  <si>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</si>
  <si>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</si>
  <si>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</si>
  <si>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</si>
  <si>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</si>
  <si>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</si>
  <si>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</si>
  <si>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</si>
  <si>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</si>
  <si>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</si>
  <si>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</si>
  <si>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</si>
  <si>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</si>
  <si>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</si>
  <si>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</si>
  <si>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</si>
  <si>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</si>
  <si>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</si>
  <si>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</si>
  <si>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</si>
  <si>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</si>
  <si>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</si>
  <si>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</si>
  <si>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</si>
  <si>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</si>
  <si>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</si>
  <si>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</si>
  <si>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</si>
  <si>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</si>
  <si>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</si>
  <si>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</si>
  <si>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</si>
  <si>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</si>
  <si>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</si>
  <si>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</si>
  <si>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</si>
  <si>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</si>
  <si>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</si>
  <si>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</si>
  <si>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</si>
  <si>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</si>
  <si>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</si>
  <si>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</si>
  <si>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</si>
  <si>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</si>
  <si>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</si>
  <si>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</si>
  <si>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</si>
  <si>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</si>
  <si>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</si>
  <si>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</si>
  <si>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</si>
  <si>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</si>
  <si>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</si>
  <si>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</si>
  <si>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</si>
  <si>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</si>
  <si>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</si>
  <si>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</si>
  <si>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</si>
  <si>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</si>
  <si>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</si>
  <si>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</si>
  <si>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</si>
  <si>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</si>
  <si>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</si>
  <si>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</si>
  <si>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</si>
  <si>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</si>
  <si>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</si>
  <si>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</si>
  <si>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</si>
  <si>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</si>
  <si>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</si>
  <si>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</si>
  <si>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</si>
  <si>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</si>
  <si>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</si>
  <si>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</si>
  <si>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</si>
  <si>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</si>
  <si>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</si>
  <si>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</si>
  <si>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</si>
  <si>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</si>
  <si>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</si>
  <si>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</si>
  <si>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</si>
  <si>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</si>
  <si>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</si>
  <si>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</si>
  <si>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</si>
  <si>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</si>
  <si>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</si>
  <si>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</si>
  <si>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</si>
  <si>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</si>
  <si>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</si>
  <si>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</si>
  <si>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</si>
  <si>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</si>
  <si>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</si>
  <si>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</si>
  <si>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</si>
  <si>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</si>
  <si>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</si>
  <si>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</si>
  <si>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</si>
  <si>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</si>
  <si>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</si>
  <si>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</si>
  <si>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</si>
  <si>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</si>
  <si>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</si>
  <si>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</si>
  <si>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</si>
  <si>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</si>
  <si>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</si>
  <si>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</si>
  <si>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</si>
  <si>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</si>
  <si>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</si>
  <si>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</si>
  <si>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</si>
  <si>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</si>
  <si>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</si>
  <si>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</si>
  <si>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</si>
  <si>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</si>
  <si>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</si>
  <si>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</si>
  <si>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</si>
  <si>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</si>
  <si>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</si>
  <si>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</si>
  <si>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</si>
  <si>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</si>
  <si>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</si>
  <si>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</si>
  <si>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</si>
  <si>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</si>
  <si>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</si>
  <si>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</si>
  <si>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</si>
  <si>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</si>
  <si>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</si>
  <si>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</si>
  <si>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</si>
  <si>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</si>
  <si>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</si>
  <si>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</si>
  <si>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</si>
  <si>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</si>
  <si>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</si>
  <si>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</si>
  <si>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</si>
  <si>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</si>
  <si>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</si>
  <si>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</si>
  <si>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</si>
  <si>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</si>
  <si>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</si>
  <si>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</si>
  <si>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</si>
  <si>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</si>
  <si>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</si>
  <si>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</si>
  <si>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</si>
  <si>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</si>
  <si>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</si>
  <si>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</si>
  <si>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</si>
  <si>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</si>
  <si>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</si>
  <si>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</si>
  <si>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</si>
  <si>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</si>
  <si>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</si>
  <si>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</si>
  <si>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</si>
  <si>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</si>
  <si>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</si>
  <si>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</si>
  <si>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</si>
  <si>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</si>
  <si>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</si>
  <si>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</si>
  <si>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</si>
  <si>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</si>
  <si>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</si>
  <si>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</si>
  <si>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</si>
  <si>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</si>
  <si>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</si>
  <si>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</si>
  <si>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</si>
  <si>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</si>
  <si>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</si>
  <si>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</si>
  <si>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</si>
  <si>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</si>
  <si>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</si>
  <si>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</si>
  <si>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</si>
  <si>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</si>
  <si>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</si>
  <si>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</si>
  <si>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</si>
  <si>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</si>
  <si>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</si>
  <si>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</si>
  <si>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</si>
  <si>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</si>
  <si>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</si>
  <si>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</si>
  <si>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</si>
  <si>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</si>
  <si>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</si>
  <si>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</si>
  <si>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</si>
  <si>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</si>
  <si>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</si>
  <si>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</si>
  <si>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</si>
  <si>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</si>
  <si>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</si>
  <si>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</si>
  <si>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</si>
  <si>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</si>
  <si>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</si>
  <si>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</si>
  <si>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</si>
  <si>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</si>
  <si>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</si>
  <si>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</si>
  <si>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</si>
  <si>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</si>
  <si>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</si>
  <si>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</si>
  <si>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</si>
  <si>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</si>
  <si>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</si>
  <si>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</si>
  <si>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</si>
  <si>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</si>
  <si>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</si>
  <si>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</si>
  <si>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</si>
  <si>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</si>
  <si>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</si>
  <si>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</si>
  <si>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</si>
  <si>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</si>
  <si>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</si>
  <si>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</si>
  <si>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</si>
  <si>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</si>
  <si>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</si>
  <si>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</si>
  <si>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</si>
  <si>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</si>
  <si>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</si>
  <si>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</si>
  <si>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</si>
  <si>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</si>
  <si>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</si>
  <si>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</si>
  <si>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</si>
  <si>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</si>
  <si>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</si>
  <si>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</si>
  <si>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</si>
  <si>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</si>
  <si>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</si>
  <si>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</si>
  <si>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</si>
  <si>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</si>
  <si>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</si>
  <si>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</si>
  <si>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</si>
  <si>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</si>
  <si>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</si>
  <si>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</si>
  <si>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</si>
  <si>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</si>
  <si>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</si>
  <si>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</si>
  <si>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</si>
  <si>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</si>
  <si>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</si>
  <si>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</si>
  <si>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</si>
  <si>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</si>
  <si>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</si>
  <si>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</si>
  <si>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</si>
  <si>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</si>
  <si>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</si>
  <si>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</si>
  <si>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</si>
  <si>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</si>
  <si>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</si>
  <si>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</si>
  <si>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</si>
  <si>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</si>
  <si>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</si>
  <si>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</si>
  <si>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</si>
  <si>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</si>
  <si>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</si>
  <si>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</si>
  <si>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</si>
  <si>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</si>
  <si>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</si>
  <si>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</si>
  <si>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</si>
  <si>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</si>
  <si>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</si>
  <si>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</si>
  <si>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</si>
  <si>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</si>
  <si>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</si>
  <si>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</si>
  <si>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</si>
  <si>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</si>
  <si>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</si>
  <si>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</si>
  <si>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</si>
  <si>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</si>
  <si>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</si>
  <si>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</si>
  <si>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</si>
  <si>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</si>
  <si>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</si>
  <si>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</si>
  <si>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</si>
  <si>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</si>
  <si>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</si>
  <si>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</si>
  <si>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</si>
  <si>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</si>
  <si>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</si>
  <si>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</si>
  <si>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</si>
  <si>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</si>
  <si>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</si>
  <si>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</si>
  <si>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</si>
  <si>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</si>
  <si>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</si>
  <si>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</si>
  <si>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</si>
  <si>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</si>
  <si>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</si>
  <si>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</si>
  <si>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</si>
  <si>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</si>
  <si>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</si>
  <si>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</si>
  <si>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</si>
  <si>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</si>
  <si>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</si>
  <si>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</si>
  <si>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</si>
  <si>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</si>
  <si>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</si>
  <si>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</si>
  <si>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</si>
  <si>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</si>
  <si>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</si>
  <si>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</si>
  <si>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</si>
  <si>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</si>
  <si>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</si>
  <si>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</si>
  <si>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</si>
  <si>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</si>
  <si>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</si>
  <si>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</si>
  <si>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</si>
  <si>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</si>
  <si>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</si>
  <si>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</si>
  <si>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</si>
  <si>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</si>
  <si>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</si>
  <si>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</si>
  <si>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</si>
  <si>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</si>
  <si>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</si>
  <si>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</si>
  <si>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</si>
  <si>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</si>
  <si>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</si>
  <si>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</si>
  <si>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</si>
  <si>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</si>
  <si>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</si>
  <si>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</si>
  <si>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</si>
  <si>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</si>
  <si>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</si>
  <si>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</si>
  <si>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</si>
  <si>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</si>
  <si>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</si>
  <si>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</si>
  <si>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</si>
  <si>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</si>
  <si>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</si>
  <si>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</si>
  <si>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</si>
  <si>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</si>
  <si>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</si>
  <si>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</si>
  <si>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</si>
  <si>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</si>
  <si>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</si>
  <si>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</si>
  <si>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</si>
  <si>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</si>
  <si>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</si>
  <si>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</si>
  <si>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</si>
  <si>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</si>
  <si>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</si>
  <si>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</si>
  <si>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</si>
  <si>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</si>
  <si>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</si>
  <si>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</si>
  <si>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</si>
  <si>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</si>
  <si>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</si>
  <si>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</si>
  <si>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</si>
  <si>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</si>
  <si>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</si>
  <si>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</si>
  <si>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</si>
  <si>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</si>
  <si>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</si>
  <si>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</si>
  <si>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</si>
  <si>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</si>
  <si>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</si>
  <si>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</si>
  <si>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</si>
  <si>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</si>
  <si>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</si>
  <si>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</si>
  <si>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</si>
  <si>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</si>
  <si>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</si>
  <si>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</si>
  <si>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</si>
  <si>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</si>
  <si>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</si>
  <si>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</si>
  <si>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</si>
  <si>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</si>
  <si>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</si>
  <si>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</si>
  <si>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</si>
  <si>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</si>
  <si>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</si>
  <si>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</si>
  <si>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</si>
  <si>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</si>
  <si>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</si>
  <si>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</si>
  <si>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</si>
  <si>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</si>
  <si>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</si>
  <si>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</si>
  <si>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</si>
  <si>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</si>
  <si>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</si>
  <si>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</si>
  <si>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</si>
  <si>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</si>
  <si>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</si>
  <si>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</si>
  <si>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</si>
  <si>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</si>
  <si>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</si>
  <si>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</si>
  <si>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</si>
  <si>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</si>
  <si>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</si>
  <si>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</si>
  <si>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</si>
  <si>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</si>
  <si>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</si>
  <si>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</si>
  <si>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</si>
  <si>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</si>
  <si>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</si>
  <si>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</si>
  <si>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</si>
  <si>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</si>
  <si>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</si>
  <si>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</si>
  <si>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</si>
  <si>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</si>
  <si>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</si>
  <si>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</si>
  <si>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</si>
  <si>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</si>
  <si>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</si>
  <si>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</si>
  <si>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</si>
  <si>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</si>
  <si>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</si>
  <si>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</si>
  <si>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</si>
  <si>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</si>
  <si>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</si>
  <si>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</si>
  <si>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</si>
  <si>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</si>
  <si>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</si>
  <si>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</si>
  <si>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</si>
  <si>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</si>
  <si>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</si>
  <si>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</si>
  <si>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</si>
  <si>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</si>
  <si>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</si>
  <si>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</si>
  <si>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</si>
  <si>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</si>
  <si>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</si>
  <si>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</si>
  <si>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</si>
  <si>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</si>
  <si>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</si>
  <si>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</si>
  <si>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</si>
  <si>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</si>
  <si>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</si>
  <si>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</si>
  <si>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</si>
  <si>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</si>
  <si>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</si>
  <si>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</si>
  <si>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</si>
  <si>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</si>
  <si>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</si>
  <si>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</si>
  <si>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</si>
  <si>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</si>
  <si>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</si>
  <si>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</si>
  <si>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</si>
  <si>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</si>
  <si>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</si>
  <si>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</si>
  <si>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</si>
  <si>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</si>
  <si>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</si>
  <si>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</si>
  <si>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</si>
  <si>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</si>
  <si>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</si>
  <si>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</si>
  <si>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</si>
  <si>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</si>
  <si>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</si>
  <si>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</si>
  <si>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</si>
  <si>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</si>
  <si>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</si>
  <si>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</si>
  <si>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</si>
  <si>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</si>
  <si>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</si>
  <si>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</si>
  <si>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</si>
  <si>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</si>
  <si>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</si>
  <si>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</si>
  <si>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</si>
  <si>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</si>
  <si>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</si>
  <si>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</si>
  <si>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</si>
  <si>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</si>
  <si>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</si>
  <si>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</si>
  <si>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</si>
  <si>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</si>
  <si>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</si>
  <si>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</si>
  <si>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</si>
  <si>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</si>
  <si>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</si>
  <si>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</si>
  <si>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</si>
  <si>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</si>
  <si>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</si>
  <si>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</si>
  <si>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</si>
  <si>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</si>
  <si>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</si>
  <si>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</si>
  <si>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</si>
  <si>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</si>
  <si>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</si>
  <si>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</si>
  <si>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</si>
  <si>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</si>
  <si>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</si>
  <si>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</si>
  <si>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</si>
  <si>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</si>
  <si>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</si>
  <si>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</si>
  <si>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</si>
  <si>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</si>
  <si>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</si>
  <si>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</si>
  <si>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</si>
  <si>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</si>
  <si>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</si>
  <si>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</si>
  <si>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</si>
  <si>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</si>
  <si>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</si>
  <si>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</si>
  <si>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</si>
  <si>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</si>
  <si>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</si>
  <si>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</si>
  <si>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</si>
  <si>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</si>
  <si>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</si>
  <si>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</si>
  <si>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</si>
  <si>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</si>
  <si>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</si>
  <si>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</si>
  <si>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</si>
  <si>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</si>
  <si>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</si>
  <si>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</si>
  <si>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</si>
  <si>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</si>
  <si>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</si>
  <si>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</si>
  <si>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</si>
  <si>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</si>
  <si>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</si>
  <si>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</si>
  <si>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</si>
  <si>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</si>
  <si>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</si>
  <si>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</si>
  <si>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</si>
  <si>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</si>
  <si>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</si>
  <si>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</si>
  <si>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</si>
  <si>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</si>
  <si>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</si>
  <si>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</si>
  <si>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</si>
  <si>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</si>
  <si>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</si>
  <si>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</si>
  <si>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</si>
  <si>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</si>
  <si>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</si>
  <si>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</si>
  <si>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</si>
  <si>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</si>
  <si>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</si>
  <si>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</si>
  <si>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</si>
  <si>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</si>
  <si>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</si>
  <si>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</si>
  <si>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</si>
  <si>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</si>
  <si>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</si>
  <si>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</si>
  <si>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</si>
  <si>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</si>
  <si>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</si>
  <si>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</si>
  <si>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</si>
  <si>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</si>
  <si>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</si>
  <si>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</si>
  <si>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</si>
  <si>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</si>
  <si>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</si>
  <si>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</si>
  <si>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</si>
  <si>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</si>
  <si>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</si>
  <si>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</si>
  <si>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</si>
  <si>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</si>
  <si>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</si>
  <si>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</si>
  <si>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</si>
  <si>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</si>
  <si>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</si>
  <si>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</si>
  <si>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</si>
  <si>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</si>
  <si>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</si>
  <si>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</si>
  <si>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</si>
  <si>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</si>
  <si>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</si>
  <si>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</si>
  <si>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</si>
  <si>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</si>
  <si>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</si>
  <si>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</si>
  <si>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</si>
  <si>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</si>
  <si>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</si>
  <si>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</si>
  <si>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</si>
  <si>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</si>
  <si>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</si>
  <si>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</si>
  <si>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</si>
  <si>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</si>
  <si>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</si>
  <si>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</si>
  <si>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</si>
  <si>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</si>
  <si>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</si>
  <si>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</si>
  <si>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</si>
  <si>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</si>
  <si>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</si>
  <si>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</si>
  <si>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</si>
  <si>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</si>
  <si>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</si>
  <si>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</si>
  <si>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</si>
  <si>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</si>
  <si>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</si>
  <si>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</si>
  <si>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</si>
  <si>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</si>
  <si>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</si>
  <si>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</si>
  <si>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</si>
  <si>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</si>
  <si>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</si>
  <si>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</si>
  <si>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</si>
  <si>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</si>
  <si>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</si>
  <si>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</si>
  <si>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</si>
  <si>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</si>
  <si>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</si>
  <si>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</si>
  <si>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</si>
  <si>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</si>
  <si>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</si>
  <si>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</si>
  <si>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</si>
  <si>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</si>
  <si>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</si>
  <si>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</si>
  <si>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</si>
  <si>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</si>
  <si>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</si>
  <si>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</si>
  <si>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</si>
  <si>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</si>
  <si>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</si>
  <si>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</si>
  <si>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</si>
  <si>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</si>
  <si>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</si>
  <si>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</si>
  <si>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</si>
  <si>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</si>
  <si>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</si>
  <si>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</si>
  <si>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</si>
  <si>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</si>
  <si>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</si>
  <si>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</si>
  <si>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</si>
  <si>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</si>
  <si>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</si>
  <si>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</si>
  <si>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</si>
  <si>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</si>
  <si>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</si>
  <si>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</si>
  <si>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</si>
  <si>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</si>
  <si>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</si>
  <si>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</si>
  <si>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</si>
  <si>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</si>
  <si>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</si>
  <si>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</si>
  <si>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</si>
  <si>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</si>
  <si>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</si>
  <si>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</si>
  <si>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</si>
  <si>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</si>
  <si>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</si>
  <si>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</si>
  <si>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</si>
  <si>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</si>
  <si>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</si>
  <si>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</si>
  <si>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</si>
  <si>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</si>
  <si>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</si>
  <si>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</si>
  <si>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</si>
  <si>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</si>
  <si>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</si>
  <si>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</si>
  <si>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</si>
  <si>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</si>
  <si>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</si>
  <si>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</si>
  <si>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</si>
  <si>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</si>
  <si>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</si>
  <si>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</si>
  <si>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</si>
  <si>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</si>
  <si>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</si>
  <si>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</si>
  <si>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</si>
  <si>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</si>
  <si>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</si>
  <si>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</si>
  <si>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</si>
  <si>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</si>
  <si>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</si>
  <si>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</si>
  <si>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</si>
  <si>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</si>
  <si>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</si>
  <si>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</si>
  <si>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</si>
  <si>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</si>
  <si>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</si>
  <si>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</si>
  <si>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</si>
  <si>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</si>
  <si>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</si>
  <si>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</si>
  <si>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</si>
  <si>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</si>
  <si>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</si>
  <si>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</si>
  <si>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</si>
  <si>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</si>
  <si>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</si>
  <si>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</si>
  <si>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</si>
  <si>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</si>
  <si>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</si>
  <si>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</si>
  <si>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</si>
  <si>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</si>
  <si>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</si>
  <si>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</si>
  <si>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</si>
  <si>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</si>
  <si>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</si>
  <si>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</si>
  <si>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</si>
  <si>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</si>
  <si>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</si>
  <si>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</si>
  <si>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</si>
  <si>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</si>
  <si>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</si>
  <si>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</si>
  <si>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</si>
  <si>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</si>
  <si>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</si>
  <si>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</si>
  <si>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</si>
  <si>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</si>
  <si>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</si>
  <si>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</si>
  <si>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</si>
  <si>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</si>
  <si>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</si>
  <si>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</si>
  <si>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</si>
  <si>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</si>
  <si>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</si>
  <si>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</si>
  <si>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</si>
  <si>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</si>
  <si>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</si>
  <si>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</si>
  <si>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</si>
  <si>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</si>
  <si>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</si>
  <si>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</si>
  <si>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</si>
  <si>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</si>
  <si>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</si>
  <si>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</si>
  <si>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</si>
  <si>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</si>
  <si>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</si>
  <si>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</si>
  <si>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</si>
  <si>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</si>
  <si>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</si>
  <si>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</si>
  <si>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</si>
  <si>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</si>
  <si>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</si>
  <si>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</si>
  <si>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</si>
  <si>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</si>
  <si>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</si>
  <si>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</si>
  <si>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</si>
  <si>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</si>
  <si>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</si>
  <si>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</si>
  <si>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</si>
  <si>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</si>
  <si>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</si>
  <si>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</si>
  <si>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</si>
  <si>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</si>
  <si>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</si>
  <si>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</si>
  <si>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</si>
  <si>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</si>
  <si>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</si>
  <si>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</si>
  <si>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</si>
  <si>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</si>
  <si>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</si>
  <si>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</si>
  <si>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</si>
  <si>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</si>
  <si>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</si>
  <si>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</si>
  <si>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</si>
  <si>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</si>
  <si>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</si>
  <si>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</si>
  <si>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</si>
  <si>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</si>
  <si>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</si>
  <si>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</si>
  <si>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</si>
  <si>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</si>
  <si>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</si>
  <si>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</si>
  <si>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</si>
  <si>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</si>
  <si>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</si>
  <si>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</si>
  <si>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</si>
  <si>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</si>
  <si>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</si>
  <si>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</si>
  <si>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</si>
  <si>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</si>
  <si>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</si>
  <si>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</si>
  <si>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</si>
  <si>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</si>
  <si>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</si>
  <si>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</si>
  <si>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</si>
  <si>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</si>
  <si>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</si>
  <si>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</si>
  <si>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</si>
  <si>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</si>
  <si>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</si>
  <si>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</si>
  <si>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</si>
  <si>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</si>
  <si>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</si>
  <si>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</si>
  <si>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</si>
  <si>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</si>
  <si>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</si>
  <si>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</si>
  <si>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</si>
  <si>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</si>
  <si>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</si>
  <si>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</si>
  <si>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</si>
  <si>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</si>
  <si>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</si>
  <si>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</si>
  <si>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</si>
  <si>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</si>
  <si>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</si>
  <si>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</si>
  <si>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</si>
  <si>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</si>
  <si>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</si>
  <si>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</si>
  <si>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</si>
  <si>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</si>
  <si>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</si>
  <si>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</si>
  <si>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</si>
  <si>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</si>
  <si>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</si>
  <si>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</si>
  <si>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</si>
  <si>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</si>
  <si>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</si>
  <si>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</si>
  <si>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</si>
  <si>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</si>
  <si>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</si>
  <si>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</si>
  <si>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</si>
  <si>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</si>
  <si>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</si>
  <si>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</si>
  <si>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</si>
  <si>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</si>
  <si>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</si>
  <si>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</si>
  <si>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</si>
  <si>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</si>
  <si>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</si>
  <si>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</si>
  <si>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</si>
  <si>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</si>
  <si>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</si>
  <si>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</si>
  <si>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</si>
  <si>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</si>
  <si>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</si>
  <si>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</si>
  <si>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</si>
  <si>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</si>
  <si>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</si>
  <si>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</si>
  <si>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</si>
  <si>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</si>
  <si>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</si>
  <si>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</si>
  <si>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</si>
  <si>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</si>
  <si>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</si>
  <si>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</si>
  <si>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</si>
  <si>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</si>
  <si>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</si>
  <si>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</si>
  <si>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</si>
  <si>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</si>
  <si>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</si>
  <si>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</si>
  <si>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</si>
  <si>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</si>
  <si>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</si>
  <si>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</si>
  <si>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</si>
  <si>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</si>
  <si>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</si>
  <si>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</si>
  <si>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</si>
  <si>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</si>
  <si>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</si>
  <si>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</si>
  <si>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</si>
  <si>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</si>
  <si>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</si>
  <si>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</si>
  <si>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</si>
  <si>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</si>
  <si>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</si>
  <si>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</si>
  <si>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</si>
  <si>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</si>
  <si>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</si>
  <si>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</si>
  <si>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</si>
  <si>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</si>
  <si>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</si>
  <si>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</si>
  <si>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</si>
  <si>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</si>
  <si>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</si>
  <si>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</si>
  <si>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</si>
  <si>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</si>
  <si>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</si>
  <si>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</si>
  <si>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</si>
  <si>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</si>
  <si>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</si>
  <si>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</si>
  <si>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</si>
  <si>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</si>
  <si>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</si>
  <si>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</si>
  <si>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</si>
  <si>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</si>
  <si>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</si>
  <si>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</si>
  <si>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</si>
  <si>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</si>
  <si>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</si>
  <si>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</si>
  <si>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</si>
  <si>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</si>
  <si>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</si>
  <si>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</si>
  <si>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</si>
  <si>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</si>
  <si>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</si>
  <si>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</si>
  <si>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</si>
  <si>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</si>
  <si>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</si>
  <si>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</si>
  <si>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</si>
  <si>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</si>
  <si>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</si>
  <si>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</si>
  <si>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</si>
  <si>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</si>
  <si>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</si>
  <si>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</si>
  <si>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</si>
  <si>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</si>
  <si>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</si>
  <si>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</si>
  <si>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</si>
  <si>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</si>
  <si>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</si>
  <si>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</si>
  <si>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</si>
  <si>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</si>
  <si>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</si>
  <si>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</si>
  <si>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</si>
  <si>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</si>
  <si>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</si>
  <si>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</si>
  <si>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</si>
  <si>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</si>
  <si>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</si>
  <si>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</si>
  <si>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</si>
  <si>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</si>
  <si>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</si>
  <si>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</si>
  <si>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</si>
  <si>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</si>
  <si>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</si>
  <si>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</si>
  <si>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</si>
  <si>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</si>
  <si>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</si>
  <si>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</si>
  <si>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</si>
  <si>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</si>
  <si>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</si>
  <si>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</si>
  <si>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</si>
  <si>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</si>
  <si>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</si>
  <si>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</si>
  <si>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</si>
  <si>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</si>
  <si>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</si>
  <si>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</si>
  <si>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</si>
  <si>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</si>
  <si>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</si>
  <si>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</si>
  <si>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</si>
  <si>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</si>
  <si>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</si>
  <si>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</si>
  <si>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</si>
  <si>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</si>
  <si>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</si>
  <si>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</si>
  <si>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</si>
  <si>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</si>
  <si>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</si>
  <si>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</si>
  <si>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</si>
  <si>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</si>
  <si>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</si>
  <si>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</si>
  <si>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</si>
  <si>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</si>
  <si>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</si>
  <si>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</si>
  <si>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</si>
  <si>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</si>
  <si>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</si>
  <si>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</si>
  <si>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</si>
  <si>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</si>
  <si>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</si>
  <si>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</si>
  <si>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</si>
  <si>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</si>
  <si>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</si>
  <si>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</si>
  <si>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</si>
  <si>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</si>
  <si>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</si>
  <si>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</si>
  <si>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</si>
  <si>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</si>
  <si>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</si>
  <si>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</si>
  <si>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</si>
  <si>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</si>
  <si>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</si>
  <si>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</si>
  <si>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</si>
  <si>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</si>
  <si>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</si>
  <si>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</si>
  <si>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</si>
  <si>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</si>
  <si>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</si>
  <si>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</si>
  <si>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</si>
  <si>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</si>
  <si>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</si>
  <si>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</si>
  <si>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</si>
  <si>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</si>
  <si>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</si>
  <si>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</si>
  <si>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</si>
  <si>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</si>
  <si>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</si>
  <si>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</si>
  <si>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</si>
  <si>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</si>
  <si>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</si>
  <si>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</si>
  <si>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</si>
  <si>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</si>
  <si>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</si>
  <si>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</si>
  <si>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</si>
  <si>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</si>
  <si>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</si>
  <si>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</si>
  <si>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</si>
  <si>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</si>
  <si>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</si>
  <si>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</si>
  <si>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</si>
  <si>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</si>
  <si>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</si>
  <si>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</si>
  <si>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</si>
  <si>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</si>
  <si>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</si>
  <si>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</si>
  <si>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</si>
  <si>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</si>
  <si>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</si>
  <si>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</si>
  <si>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</si>
  <si>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</si>
  <si>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</si>
  <si>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</si>
  <si>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</si>
  <si>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</si>
  <si>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</si>
  <si>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</si>
  <si>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</si>
  <si>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</si>
  <si>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</si>
  <si>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</si>
  <si>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</si>
  <si>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</si>
  <si>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</si>
  <si>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</si>
  <si>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</si>
  <si>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</si>
  <si>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</si>
  <si>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</si>
  <si>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</si>
  <si>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</si>
  <si>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</si>
  <si>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</si>
  <si>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</si>
  <si>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</si>
  <si>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</si>
  <si>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</si>
  <si>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</si>
  <si>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</si>
  <si>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</si>
  <si>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</si>
  <si>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</si>
  <si>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</si>
  <si>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</si>
  <si>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</si>
  <si>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</si>
  <si>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</si>
  <si>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</si>
  <si>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</si>
  <si>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</si>
  <si>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</si>
  <si>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</si>
  <si>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</si>
  <si>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</si>
  <si>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</si>
  <si>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</si>
  <si>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</si>
  <si>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</si>
  <si>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</si>
  <si>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</si>
  <si>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</si>
  <si>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</si>
  <si>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</si>
  <si>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</si>
  <si>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</si>
  <si>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</si>
  <si>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</si>
  <si>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</si>
  <si>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</si>
  <si>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</si>
  <si>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</si>
  <si>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</si>
  <si>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</si>
  <si>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</si>
  <si>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</si>
  <si>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</si>
  <si>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</si>
  <si>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</si>
  <si>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</si>
  <si>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</si>
  <si>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</si>
  <si>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</si>
  <si>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</si>
  <si>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</si>
  <si>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</si>
  <si>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</si>
  <si>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</si>
  <si>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</si>
  <si>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</si>
  <si>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</si>
  <si>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</si>
  <si>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</si>
  <si>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</si>
  <si>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</si>
  <si>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</si>
  <si>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</si>
  <si>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</si>
  <si>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</si>
  <si>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</si>
  <si>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</si>
  <si>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</si>
  <si>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</si>
  <si>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</si>
  <si>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</si>
  <si>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</si>
  <si>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</si>
  <si>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</si>
  <si>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</si>
  <si>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</si>
  <si>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</si>
  <si>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</si>
  <si>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</si>
  <si>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</si>
  <si>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</si>
  <si>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</si>
  <si>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</si>
  <si>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</si>
  <si>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</si>
  <si>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</si>
  <si>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</si>
  <si>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</si>
  <si>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</si>
  <si>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</si>
  <si>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</si>
  <si>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</si>
  <si>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</si>
  <si>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</si>
  <si>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</si>
  <si>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</si>
  <si>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</si>
  <si>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</si>
  <si>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</si>
  <si>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</si>
  <si>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</si>
  <si>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</si>
  <si>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</si>
  <si>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</si>
  <si>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</si>
  <si>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</si>
  <si>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</si>
  <si>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</si>
  <si>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</si>
  <si>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</si>
  <si>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</si>
  <si>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</si>
  <si>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</si>
  <si>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</si>
  <si>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</si>
  <si>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</si>
  <si>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</si>
  <si>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</si>
  <si>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</si>
  <si>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</si>
  <si>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</si>
  <si>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</si>
  <si>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</si>
  <si>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</si>
  <si>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</si>
  <si>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</si>
  <si>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</si>
  <si>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</si>
  <si>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</si>
  <si>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</si>
  <si>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</si>
  <si>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</si>
  <si>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</si>
  <si>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</si>
  <si>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</si>
  <si>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</si>
  <si>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</si>
  <si>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</si>
  <si>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</si>
  <si>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</si>
  <si>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</si>
  <si>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</si>
  <si>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</si>
  <si>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</si>
  <si>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</si>
  <si>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</si>
  <si>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</si>
  <si>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</si>
  <si>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</si>
  <si>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</si>
  <si>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</si>
  <si>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</si>
  <si>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</si>
  <si>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</si>
  <si>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</si>
  <si>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</si>
  <si>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</si>
  <si>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</si>
  <si>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</si>
  <si>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</si>
  <si>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</si>
  <si>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</si>
  <si>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</si>
  <si>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</si>
  <si>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</si>
  <si>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</si>
  <si>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</si>
  <si>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</si>
  <si>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</si>
  <si>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</si>
  <si>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</si>
  <si>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</si>
  <si>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</si>
  <si>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</si>
  <si>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</si>
  <si>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</si>
  <si>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</si>
  <si>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</si>
  <si>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</si>
  <si>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</si>
  <si>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</si>
  <si>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</si>
  <si>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</si>
  <si>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</si>
  <si>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</si>
  <si>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</si>
  <si>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</si>
  <si>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</si>
  <si>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</si>
  <si>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</si>
  <si>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</si>
  <si>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</si>
  <si>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</si>
  <si>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</si>
  <si>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</si>
  <si>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</si>
  <si>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</si>
  <si>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</si>
  <si>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</si>
  <si>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</si>
  <si>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</si>
  <si>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</si>
  <si>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</si>
  <si>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</si>
  <si>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</si>
  <si>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</si>
  <si>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</si>
  <si>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</si>
  <si>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</si>
  <si>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</si>
  <si>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</si>
  <si>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</si>
  <si>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</si>
  <si>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</si>
  <si>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</si>
  <si>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</si>
  <si>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</si>
  <si>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</si>
  <si>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</si>
  <si>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</si>
  <si>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</si>
  <si>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</si>
  <si>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</si>
  <si>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</si>
  <si>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</si>
  <si>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</si>
  <si>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</si>
  <si>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</si>
  <si>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</si>
  <si>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</si>
  <si>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</si>
  <si>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</si>
  <si>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</si>
  <si>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</si>
  <si>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</si>
  <si>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</si>
  <si>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</si>
  <si>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</si>
  <si>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</si>
  <si>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</si>
  <si>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</si>
  <si>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</si>
  <si>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</si>
  <si>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</si>
  <si>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</si>
  <si>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</si>
  <si>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</si>
  <si>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</si>
  <si>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</si>
  <si>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</si>
  <si>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</si>
  <si>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</si>
  <si>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</si>
  <si>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</si>
  <si>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</si>
  <si>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</si>
  <si>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PCM-20251109-00001364</t>
  </si>
  <si>
    <t xml:space="preserve">ETA 60 min </t>
  </si>
  <si>
    <t xml:space="preserve"> PCM-20250215-00000830 </t>
  </si>
  <si>
    <t>LTE site still down and  site located in aramco area access issue need special permission</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</si>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</sst>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307.710076620373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45970.658502546299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45970.658502546299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45970.658502546299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45970.658502546299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45970.658502546299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45970.658502546299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45970.658502546299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45970.658502546299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45970.658502546299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45970.658502546299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45970.658502546299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45970.658502546299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45970.658502546299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45970.658502546299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45970.658502546299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45970.658502546299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45970.658502546299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45970.658502546299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45970.658502546299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45970.658502546299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45970.658502546299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45970.658502546299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45970.658502546299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45970.658502546299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45970.658502546299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45970.658502546299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45970.658502546299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45970.658502546299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45970.658502546299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45970.658502546299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45970.658502546299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45970.658502546299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45970.658502546299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45970.658502546299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45970.658502546299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45970.658502546299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45970.658502546299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45970.658502546299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45970.658502546299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45970.658502546299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45970.658502546299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45970.658502546299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45970.658502546299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45970.658502546299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45970.658502546299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45970.658502546299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45970.658502546299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45970.658502546299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45970.658502546299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45970.658502546299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45970.658502546299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45970.658502546299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45970.658502546299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45970.658502546299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45970.658502546299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45970.658502546299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45970.658502546299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45970.658502546299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45970.658502546299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45970.658502546299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1" ca="1" si="0">IFERROR(NOW()-F3,"-")</f>
        <v>145.65866458333767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23528</v>
      </c>
      <c r="E4" s="103" t="s">
        <v>39021</v>
      </c>
      <c r="F4" s="104">
        <v>45970.626712962963</v>
      </c>
      <c r="G4" s="105">
        <f t="shared" ca="1" si="0"/>
        <v>3.1789583335921634E-2</v>
      </c>
      <c r="H4" s="104">
        <v>45970.609351851854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45970.658502546299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45970.658502546299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45970.658502546299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45970.658502546299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45970.658502546299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45970.658502546299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45970.658502546299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1">IFERROR(NOW()-F12,"-")</f>
        <v>45970.658502546299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45970.658502546299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45970.658502546299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45970.658502546299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45970.658502546299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45970.658502546299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45970.658502546299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45970.658502546299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45970.658502546299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45970.658502546299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45970.658502546299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45970.658502546299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45970.658502546299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45970.658502546299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45970.658502546299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45970.658502546299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45970.658502546299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45970.658502546299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45970.658502546299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45970.658502546299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45970.658502546299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45970.658502546299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45970.658502546299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45970.658502546299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45970.658502546299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45970.658502546299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45970.658502546299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45970.658502546299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45970.658502546299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45970.658502546299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45970.658502546299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45970.658502546299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ref="G44:G75" ca="1" si="2">IFERROR(NOW()-F44,"-")</f>
        <v>45970.658502546299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45970.658502546299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45970.658502546299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45970.658502546299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45970.658502546299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45970.658502546299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t="shared" ca="1" si="2"/>
        <v>45970.658502546299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45970.658502314815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45970.658502314815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45970.658502314815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45970.658502546299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45970.658502546299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45970.658502546299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45970.658502546299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45970.658502546299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45970.658502546299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45970.658502546299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45970.658502546299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45970.658502546299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45970.658502546299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45970.658502546299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45970.658502546299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45970.658502546299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45970.658502546299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45970.658502546299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45970.658502546299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45970.658502546299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45970.658502546299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45970.658502546299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45970.658502546299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45970.658502546299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45970.658502546299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45970.658502546299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45970.658502546299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45970.658502546299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45970.658502546299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45970.658502546299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45970.658502546299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45970.658502546299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45970.658502546299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45970.658502546299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45970.658502546299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45970.658502546299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45970.658502546299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45970.658502546299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45970.658502546299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45970.658502546299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45970.658502546299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45970.658502546299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45970.658502546299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45970.658502546299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45970.658502546299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45970.658502546299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45970.658502546299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45970.658502546299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45970.658502546299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45970.658502546299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45970.658502546299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45970.658502546299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45970.658502546299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45970.658502546299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45970.658502546299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45970.658502546299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45970.658502546299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45970.658502546299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45970.658502546299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45970.658502546299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45970.658502546299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45970.658502546299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45970.658502546299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45970.658502546299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45970.658502546299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45970.658502546299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45970.658502546299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45970.658502546299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45970.658502546299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45970.658502546299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45970.658502546299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45970.658502546299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45970.658502546299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45970.658502546299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45970.658502546299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45970.658502546299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45970.658502546299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45970.658502546299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45970.658502546299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45970.658502546299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45970.658502546299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45970.658502546299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45970.658502546299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45970.658502546299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45970.658502546299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45970.658502546299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45970.658502546299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45970.658502546299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45970.658502546299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45970.658502546299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45970.658502546299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45970.658502546299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45970.658502546299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45970.658502546299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45970.658502546299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45970.658502546299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45970.658502546299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45970.658502546299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45970.658502546299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45970.658502546299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45970.658502546299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45970.658502546299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45970.658502546299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45970.658502546299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45970.658502546299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45970.658502546299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45970.658502546299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45970.658502546299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45970.658502546299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45970.658502546299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45970.658502546299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45970.658502546299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45970.658502546299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45970.658502546299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45970.658502546299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45970.658502546299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45970.658502546299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45970.658502546299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45970.658502546299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45970.658502546299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45970.658502546299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45970.658502546299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45970.658502546299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45970.658502546299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45970.658502546299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45970.658502546299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45970.658502546299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45970.658502546299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45970.658502546299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45970.658502546299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45970.658502546299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45970.658502546299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45970.658502546299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45970.658502546299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45970.658502546299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45970.658502546299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45970.658502546299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45970.658502546299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45970.658502546299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45970.658502546299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45970.658502546299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45970.658502546299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45970.658502546299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45970.658502546299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45970.658502546299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45970.658502546299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45970.658502546299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45970.658502546299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45970.658502546299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45970.658502546299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45970.658502546299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45970.658502546299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45970.658502546299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45970.658502546299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45970.658502546299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45970.658502546299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45970.658502546299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45970.658502546299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45970.658502546299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45970.658502546299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45970.658502546299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45970.658502546299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45970.658502546299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45970.658502546299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45970.658502546299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45970.658502546299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45970.658502546299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45970.658502546299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45970.658502546299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45970.658502546299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45970.658502546299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45970.658502546299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45970.658502546299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45970.658502546299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45970.658502546299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45970.658502546299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45970.658502546299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45970.658502546299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45970.658502546299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45970.658502546299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45970.658502546299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45970.658502546299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45970.658502546299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45970.658502546299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45970.658502546299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45970.658502546299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45970.658502546299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45970.658502546299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45970.658502546299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45970.658502546299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45970.658502546299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45970.658502546299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45970.658502546299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45970.658502546299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45970.658502546299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45970.658502546299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45970.658502546299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45970.658502546299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45970.658502546299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45970.658502546299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45970.658502546299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45970.658502546299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45970.658502546299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45970.658502546299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45970.658502546299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45970.658502546299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45970.658502546299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45970.658502546299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45970.658502546299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45970.658502546299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45970.658502546299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45970.658502546299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45970.658502546299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45970.658502546299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45970.658502546299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45970.658502546299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45970.658502546299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45970.658502546299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45970.658502546299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45970.658502546299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45970.658502546299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45970.658502546299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45970.658502546299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45970.658502546299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45970.658502546299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45970.658502546299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45970.658502546299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45970.658502546299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45970.658502546299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45970.658502546299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45970.658502546299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45970.658502546299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45970.658502546299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45970.658502546299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45970.658502546299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45970.658502546299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45970.658502546299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45970.658502546299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45970.658502546299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45970.658502546299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45970.658502546299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45970.658502546299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45970.658502546299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45970.658502546299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45970.658502546299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45970.658502546299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45970.658502546299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45970.658502546299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45970.658502546299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45970.658502546299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45970.658502546299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45970.658502546299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45970.658502546299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45970.658502546299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45970.658502546299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45970.658502546299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45970.658502546299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45970.658502546299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45970.658502546299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45970.658502546299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45970.658502546299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45970.658502546299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45970.658502546299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45970.658502546299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45970.658502546299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45970.658502546299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45970.658502546299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45970.658502546299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45970.658502546299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45970.658502546299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45970.658502546299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45970.658502546299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45970.658502546299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45970.658502546299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45970.658502546299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45970.658502546299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45970.658502546299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45970.658502546299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45970.658502546299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45970.658502546299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45970.658502546299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45970.658502546299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45970.658502546299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45970.658502546299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45970.658502546299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45970.658502546299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45970.658502546299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45970.658502546299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45970.658502546299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45970.658502546299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45970.658502546299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45970.658502546299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45970.658502546299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45970.658502546299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45970.658502546299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45970.658502546299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45970.658502546299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45970.658502546299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45970.658502546299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45970.658502546299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45970.658502546299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45970.658502546299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45970.658502546299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45970.658502546299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45970.658502546299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45970.658502546299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45970.658502546299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45970.658502546299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45970.658502546299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45970.658502546299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45970.658502546299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45970.658502546299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45970.658502546299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45970.658502546299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45970.658502546299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45970.658502546299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45970.658502546299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45970.658502546299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45970.658502546299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45970.658502546299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45970.658502546299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45970.658502546299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45970.658502546299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45970.658502546299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45970.658502546299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45970.658502546299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45970.658502546299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45970.658502546299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45970.658502546299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45970.658502546299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45970.658502546299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45970.658502546299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45970.658502546299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45970.658502546299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45970.658502546299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45970.658502546299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45970.658502546299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45970.658502546299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45970.658502546299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45970.658502546299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45970.658502546299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45970.658502546299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45970.658502546299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45970.658502546299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45970.658502546299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45970.658502546299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45970.658502546299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45970.658502546299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45970.658502546299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45970.658502546299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45970.658502546299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45970.658502546299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45970.658502546299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45970.658502546299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45970.658502546299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45970.658502546299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45970.658502546299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45970.658502546299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45970.658502546299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45970.658502546299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45970.658502546299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45970.658502546299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45970.658502546299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45970.658502546299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45970.658502546299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45970.658502546299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45970.658502546299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45970.658502546299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45970.658502546299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45970.658502546299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45970.658502546299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45970.658502546299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45970.658502546299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45970.658502546299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45970.658502546299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45970.658502546299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45970.658502546299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45970.658502546299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45970.658502546299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45970.658502546299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45970.658502546299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45970.658502546299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45970.658502546299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45970.658502546299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45970.658502546299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45970.658502546299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45970.658502546299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45970.658502546299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45970.658502546299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45970.658502546299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45970.658502546299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45970.658502546299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45970.658502546299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45970.658502546299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45970.658502546299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45970.658502546299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45970.658502546299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45970.658502546299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45970.658502546299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45970.658502546299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45970.658502546299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45970.658502546299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45970.658502546299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45970.658502546299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45970.658502546299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45970.658502546299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45970.658502546299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45970.658502546299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45970.658502546299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45970.658502546299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45970.658502546299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45970.658502546299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45970.658502546299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45970.658502546299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45970.658502546299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45970.658502546299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45970.658502546299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45970.658502546299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45970.658502546299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45970.658502546299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45970.658502546299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45970.658502546299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45970.658502546299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45970.658502546299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45970.658502546299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45970.658502546299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45970.658502546299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45970.658502546299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45970.658502546299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45970.658502546299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45970.658502546299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45970.658502546299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45970.658502546299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45970.658502546299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45970.658502546299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45970.658502546299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45970.658502546299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45970.658502546299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45970.658502546299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45970.658502546299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45970.658502546299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45970.658502546299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45970.658502546299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45970.658502546299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45970.658502546299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45970.658502546299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45970.658502546299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45970.658502546299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45970.658502546299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45970.658502546299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45970.658502546299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45970.658502546299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45970.658502546299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45970.658502546299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45970.658502546299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45970.658502546299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45970.658502546299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45970.658502546299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45970.658502546299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45970.658502546299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45970.658502546299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45970.658502546299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45970.658502546299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45970.658502546299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45970.658502546299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45970.658502546299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45970.658502546299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45970.658502546299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45970.658502546299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45970.658502546299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45970.658502546299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45970.658502546299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45970.658502546299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45970.658502546299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45970.658502546299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45970.658502546299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45970.658502546299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45970.658502546299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45970.658502546299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45970.658502546299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45970.658502546299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45970.658502546299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45970.658502546299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45970.658502546299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45970.658502546299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45970.658502546299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45970.658502546299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45970.658502546299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45970.658502546299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45970.658502546299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45970.658502546299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45970.658502546299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45970.658502546299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45970.658502546299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45970.658502546299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45970.658502546299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45970.658502546299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45970.658502546299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45970.658502546299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45970.658502546299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45970.658502546299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45970.658502546299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45970.658502546299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45970.658502546299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45970.658502546299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45970.658502546299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45970.658502546299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45970.658502546299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45970.658502546299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45970.658502546299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45970.658502546299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45970.658502546299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45970.658502546299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45970.658502546299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45970.658502546299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45970.658502546299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45970.658502546299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45970.658502546299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45970.658502546299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45970.658502546299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45970.658502546299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45970.658502546299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45970.658502546299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45970.658502546299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45970.658502546299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45970.658502546299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45970.658502546299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45970.658502546299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45970.658502546299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45970.658502546299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45970.658502546299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45970.658502546299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45970.658502546299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45970.658502546299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45970.658502546299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45970.658502546299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45970.658502546299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45970.658502546299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45970.658502546299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45970.658502546299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45970.658502546299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45970.658502546299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45970.658502546299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45970.658502546299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45970.658502546299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45970.658502546299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45970.658502546299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45970.658502546299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45970.658502546299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45970.658502546299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45970.658502546299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45970.658502546299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45970.658502546299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45970.658502546299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45970.658502546299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45970.658502546299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45970.658502546299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45970.658502546299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45970.658502546299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45970.658502546299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45970.658502546299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45970.658502546299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45970.658502546299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45970.658502546299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45970.658502546299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45970.658502546299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45970.658502546299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45970.658502546299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45970.658502546299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45970.658502546299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45970.658502546299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45970.658502546299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45970.658502546299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45970.658502546299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45970.658502546299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45970.658502546299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45970.658502546299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45970.658502546299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45970.658502546299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45970.658502546299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45970.658502546299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45970.658502546299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45970.658502546299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45970.658502546299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45970.658502546299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45970.658502546299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45970.658502546299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45970.658502546299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45970.658502546299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45970.658502546299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45970.658502546299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45970.658502546299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45970.658502546299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45970.658502546299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45970.658502546299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45970.658502546299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45970.658502546299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45970.658502546299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45970.658502546299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45970.658502546299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45970.658502546299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45970.658502546299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45970.658502546299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45970.658502546299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45970.658502546299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45970.658502546299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45970.658502546299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45970.658502546299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45970.658502546299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45970.658502546299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45970.658502546299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45970.658502546299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45970.658502546299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45970.658502546299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45970.658502546299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45970.658502546299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45970.658502546299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45970.658502546299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45970.658502546299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45970.658502546299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45970.658502546299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45970.658502546299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45970.658502546299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45970.658502546299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45970.658502546299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45970.658502546299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45970.658502546299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45970.658502546299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45970.658502546299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45970.658502546299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45970.658502546299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45970.658502546299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45970.658502546299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45970.658502546299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45970.658502546299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45970.658502546299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45970.658502546299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45970.658502546299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45970.658502546299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45970.658502546299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45970.658502546299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45970.658502546299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45970.658502546299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45970.658502546299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45970.658502546299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45970.658502546299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45970.658502546299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45970.658502546299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45970.658502546299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45970.658502546299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45970.658502546299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45970.658502546299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45970.658502546299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45970.658502546299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45970.658502546299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45970.658502546299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45970.658502546299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45970.658502546299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45970.658502546299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45970.658502546299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45970.658502546299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45970.658502546299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45970.658502546299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45970.658502546299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45970.658502546299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45970.658502546299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45970.658502546299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45970.658502546299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45970.658502546299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45970.658502546299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45970.658502546299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45970.658502546299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45970.658502546299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45970.658502546299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45970.658502546299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45970.658502546299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45970.658502546299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45970.658502546299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45970.658502546299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45970.658502546299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45970.658502546299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45970.658502546299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45970.658502546299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45970.658502546299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45970.658502546299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45970.658502546299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45970.658502546299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45970.658502546299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45970.658502546299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45970.658502546299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45970.658502546299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45970.658502546299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45970.658502546299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45970.658502546299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45970.658502546299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45970.658502546299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45970.658502546299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45970.658502546299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45970.658502546299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45970.658502546299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45970.658502546299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45970.658502546299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45970.658502546299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45970.658502546299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45970.658502546299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45970.658502546299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45970.658502546299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45970.658502546299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45970.658502546299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45970.658502546299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45970.658502546299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45970.658502546299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45970.658502546299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45970.658502546299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45970.658502546299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45970.658502546299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45970.658502546299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45970.658502546299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45970.658502546299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45970.658502546299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45970.658502546299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45970.658502546299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45970.658502546299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45970.658502546299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45970.658502546299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45970.658502546299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45970.658502546299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45970.658502546299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45970.658502546299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45970.658502546299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45970.658502546299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45970.658502546299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45970.658502546299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45970.658502546299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45970.658502546299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45970.658502546299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45970.658502546299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45970.658502546299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45970.658502546299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45970.658502546299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45970.658502546299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45970.658502546299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45970.658502546299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45970.658502546299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45970.658502546299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45970.658502546299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45970.658502546299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45970.658502546299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45970.658502546299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45970.658502546299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45970.658502546299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45970.658502546299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45970.658502546299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45970.658502546299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45970.658502546299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45970.658502546299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45970.658502546299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45970.658502546299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45970.658502546299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45970.658502546299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45970.658502546299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45970.658502546299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45970.658502546299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45970.658502546299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45970.658502546299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45970.658502546299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45970.658502546299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45970.658502546299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45970.658502546299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45970.658502546299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45970.658502546299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45970.658502546299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45970.658502546299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45970.658502546299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45970.658502546299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45970.658502546299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45970.658502546299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45970.658502546299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45970.658502546299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45970.658502546299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45970.658502546299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45970.658502546299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45970.658502546299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45970.658502546299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45970.658502546299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45970.658502546299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45970.658502546299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45970.658502546299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45970.658502546299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45970.658502546299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45970.658502546299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45970.658502546299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45970.658502546299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45970.658502546299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45970.658502546299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45970.658502546299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45970.658502546299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45970.658502546299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45970.658502546299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45970.658502546299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45970.658502546299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45970.658502546299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45970.658502546299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45970.658502546299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45970.658502546299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45970.658502546299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45970.658502546299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45970.658502546299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45970.658502546299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45970.658502546299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45970.658502546299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45970.658502546299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45970.658502546299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45970.658502546299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45970.658502546299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45970.658502546299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45970.658502546299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45970.658502546299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45970.658502546299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45970.658502546299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45970.658502546299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45970.658502546299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45970.658502546299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45970.658502546299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45970.658502546299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45970.658502546299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45970.658502546299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45970.658502546299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45970.658502546299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45970.658502546299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45970.658502546299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45970.658502546299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45970.658502546299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45970.658502546299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45970.658502546299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45970.658502546299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45970.658502546299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45970.658502546299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45970.658502546299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45970.658502546299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45970.658502546299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45970.658502546299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45970.658502546299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45970.658502546299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45970.658502546299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45970.658502546299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45970.658502546299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45970.658502546299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45970.658502546299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45970.658502546299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45970.658502546299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45970.658502546299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45970.658502546299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45970.658502546299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45970.658502546299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45970.658502546299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45970.658502546299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45970.658502546299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45970.658502546299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45970.658502546299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45970.658502546299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45970.658502546299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45970.658502546299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45970.658502546299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45970.658502546299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45970.658502546299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45970.658502546299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45970.658502546299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45970.658502546299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45970.658502546299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45970.658502546299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45970.658502546299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45970.658502546299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45970.658502546299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45970.658502546299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45970.658502546299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45970.658502546299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45970.658502546299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45970.658502546299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45970.658502546299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45970.658502546299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45970.658502546299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45970.658502546299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45970.658502546299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45970.658502546299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45970.658502546299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45970.658502546299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45970.658502546299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45970.658502546299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45970.658502546299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45970.658502546299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45970.658502546299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45970.658502546299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45970.658502546299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45970.658502546299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45970.658502546299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45970.658502546299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45970.658502546299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45970.658502546299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45970.658502546299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45970.658502546299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45970.658502546299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45970.658502546299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45970.658502546299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45970.658502546299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45970.658502546299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45970.658502546299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45970.658502546299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45970.658502546299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45970.658502546299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45970.658502546299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45970.658502546299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45970.658502546299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45970.658502546299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45970.658502546299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45970.658502546299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45970.658502546299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45970.658502546299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45970.658502546299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45970.658502546299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45970.658502546299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45970.658502546299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45970.658502546299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45970.658502546299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45970.658502546299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45970.658502546299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45970.658502546299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45970.658502546299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45970.658502546299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45970.658502546299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45970.658502546299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45970.658502546299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45970.658502546299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45970.658502546299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45970.658502546299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45970.658502546299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45970.658502546299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45970.658502546299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45970.658502546299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45970.658502546299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45970.658502546299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45970.658502546299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45970.658502546299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45970.658502546299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45970.658502546299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45970.658502546299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45970.658502546299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45970.658502546299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45970.658502546299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45970.658502546299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45970.658502546299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45970.658502546299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45970.658502546299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45970.658502546299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45970.658502546299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45970.658502546299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45970.658502546299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45970.658502546299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45970.658502546299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45970.658502546299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45970.658502546299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45970.658502546299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45970.658502546299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45970.658502546299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45970.658502546299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45970.658502546299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45970.658502546299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45970.658502546299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45970.658502546299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45970.658502546299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45970.658502546299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45970.658502546299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45970.658502546299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45970.658502546299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45970.658502546299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45970.658502546299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45970.658502546299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45970.658502546299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45970.658502546299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45970.658502546299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45970.658502546299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45970.658502546299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45970.658502546299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45970.658502546299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45970.658502546299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45970.658502546299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45970.658502546299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45970.658502546299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45970.658502546299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45970.658502546299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45970.658502546299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45970.658502546299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45970.658502546299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45970.658502546299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45970.658502546299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45970.658502546299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45970.658502546299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45970.658502546299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45970.658502546299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45970.658502546299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45970.658502546299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45970.658502546299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45970.658502546299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45970.658502546299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45970.658502546299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45970.658502546299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45970.658502546299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45970.658502546299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45970.658502546299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45970.658502546299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45970.658502546299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45970.658502546299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45970.658502546299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45970.658502546299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45970.658502546299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45970.658502546299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45970.658502546299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45970.658502546299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45970.658502546299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45970.658502546299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45970.658502546299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45970.658502546299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45970.658502546299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45970.658502546299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45970.658502546299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45970.658502546299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45970.658502546299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45970.658502546299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45970.658502546299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45970.658502546299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45970.658502546299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45970.658502546299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45970.658502546299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45970.658502546299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45970.658502546299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45970.658502546299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45970.658502546299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45970.658502546299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45970.658502546299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45970.658502546299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45970.658502546299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45970.658502546299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45970.658502546299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45970.658502546299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45970.658502546299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45970.658502546299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45970.658502546299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45970.658502546299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45970.658502546299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45970.658502546299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45970.658502546299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267.17778495370294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8</v>
      </c>
      <c r="D3" s="92" t="s">
        <v>28464</v>
      </c>
      <c r="E3" s="95" t="s">
        <v>39100</v>
      </c>
      <c r="F3" s="96">
        <v>45970.622916666667</v>
      </c>
      <c r="G3" s="136">
        <f t="shared" ref="G3:G34" ca="1" si="1">IFERROR(NOW()-F3,"")</f>
        <v>3.5585879631980788E-2</v>
      </c>
      <c r="H3" s="96">
        <v>45970.622696759259</v>
      </c>
      <c r="I3" s="135" t="str">
        <f>IFERROR(VLOOKUP(D3,DB!A:F,6,0),"")</f>
        <v>SCECO+STB</v>
      </c>
      <c r="J3" s="135" t="str">
        <f>IFERROR(VLOOKUP(D3,DB!A:G,7,0),"")</f>
        <v>Weak</v>
      </c>
      <c r="K3" s="98" t="s">
        <v>39110</v>
      </c>
      <c r="L3" s="92" t="str">
        <f>IFERROR(VLOOKUP(D3,DB!A:I,9,0),"")</f>
        <v>Latis</v>
      </c>
    </row>
    <row r="4" spans="1:16" ht="15" customHeight="1">
      <c r="A4" s="135"/>
      <c r="B4" s="135"/>
      <c r="C4" s="94"/>
      <c r="D4" s="92"/>
      <c r="E4" s="95"/>
      <c r="F4" s="96"/>
      <c r="G4" s="136">
        <f ca="1">IFERROR(NOW()-F4,"")</f>
        <v>45970.658502314815</v>
      </c>
      <c r="H4" s="96"/>
      <c r="I4" s="135"/>
      <c r="J4" s="135"/>
      <c r="K4" s="98"/>
      <c r="L4" s="92"/>
    </row>
    <row r="5" spans="1:16" ht="15" customHeight="1">
      <c r="A5" s="135"/>
      <c r="B5" s="135"/>
      <c r="C5" s="94"/>
      <c r="D5" s="92"/>
      <c r="E5" s="95"/>
      <c r="F5" s="96"/>
      <c r="G5" s="136">
        <f ca="1">IFERROR(NOW()-F5,"")</f>
        <v>45970.658502314815</v>
      </c>
      <c r="H5" s="96"/>
      <c r="I5" s="135"/>
      <c r="J5" s="135"/>
      <c r="K5" s="98"/>
      <c r="L5" s="92"/>
    </row>
    <row r="6" spans="1:16" ht="15" customHeight="1">
      <c r="A6" s="135"/>
      <c r="B6" s="135" t="str">
        <f>IFERROR(VLOOKUP(D6,DB!A:K,11,0),"")</f>
        <v/>
      </c>
      <c r="C6" s="94"/>
      <c r="D6" s="92"/>
      <c r="E6" s="95"/>
      <c r="F6" s="96"/>
      <c r="G6" s="136">
        <f t="shared" ca="1" si="1"/>
        <v>45970.658502546299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45970.658502546299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45970.658502546299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45970.658502546299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45970.658502546299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45970.658502546299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45970.658502546299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45970.658502546299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45970.658502546299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45970.658502546299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45970.658502546299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45970.658502546299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45970.658502546299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45970.658502546299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45970.658502546299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45970.658502546299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45970.658502546299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45970.658502314815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45970.658502314815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45970.658502314815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45970.658502314815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45970.658502546299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45970.658502546299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45970.658502546299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45970.658502546299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45970.658502546299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45970.658502546299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45970.658502546299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45970.658502546299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ref="G35:G66" ca="1" si="2">IFERROR(NOW()-F35,"")</f>
        <v>45970.658502546299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45970.658502546299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45970.658502546299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45970.658502546299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45970.658502546299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45970.658502546299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45970.658502546299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45970.658502546299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45970.658502546299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45970.658502546299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45970.658502546299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45970.658502546299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45970.658502546299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45970.658502546299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45970.658502546299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45970.658502546299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45970.658502546299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45970.658502546299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45970.658502546299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45970.658502546299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45970.658502546299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45970.658502546299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45970.658502546299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45970.658502546299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45970.658502546299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45970.658502546299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45970.658502546299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45970.658502546299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45970.658502546299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45970.658502546299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45970.658502546299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45970.658502546299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ref="G67:G98" ca="1" si="3">IFERROR(NOW()-F67,"")</f>
        <v>45970.658502546299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45970.658502546299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45970.658502546299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45970.658502546299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45970.658502546299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45970.658502546299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45970.658502546299</v>
      </c>
      <c r="H73" s="96"/>
      <c r="I73" s="135" t="str">
        <f>IFERROR(VLOOKUP(D73,DB!A:F,6,0),"")</f>
        <v/>
      </c>
      <c r="J73" s="135"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78.826442361110821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44.469625231482496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1" ca="1" si="1">IFERROR(NOW()-F4,"")</f>
        <v>21.997391435186728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45970.658502546299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45970.658502546299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45970.658502546299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45970.658502546299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45970.658502546299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45970.658502546299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45970.658502546299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45970.658502546299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45970.658502546299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45970.658502546299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45970.658502546299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45970.658502546299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45970.658502546299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45970.658502546299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45970.658502546299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45970.658502546299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45970.658502546299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45970.658502546299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45970.658502546299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45970.658502546299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45970.658502546299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45970.658502546299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45970.658502546299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45970.658502546299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45970.658502546299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45970.658502546299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45970.658502546299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45970.658502546299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45970.658502546299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45970.658502546299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45970.658502546299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45970.658502546299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45970.658502546299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45970.658502546299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45970.658502546299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45970.658502546299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45970.658502546299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45970.658502546299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45970.658502546299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45970.658502546299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45970.658502546299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45970.658502546299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45970.658502546299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45970.658502546299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45970.658502546299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45970.658502546299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45970.658502546299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45970.658502546299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45970.658502546299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45970.658502546299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45970.658502546299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45970.658502546299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45970.658502546299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45970.658502546299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45970.658502546299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45970.658502546299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45970.658502546299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45970.658502546299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45970.658502546299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45970.658502546299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45970.658502546299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45970.658502546299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45970.658502546299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45970.658502546299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45970.658502546299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45970.658502546299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45970.658502546299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45970.658502546299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45970.658502546299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45970.658502546299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45970.658502546299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45970.658502546299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45970.658502546299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45970.658502546299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45970.658502546299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45970.658502546299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45970.658502546299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45970.658502546299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45970.658502546299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45970.658502546299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45970.658502546299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45970.658502546299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45970.658502546299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45970.658502546299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45970.658502546299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45970.658502546299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45970.658502546299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45970.658502546299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45970.658502546299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45970.658502546299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45970.658502546299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45970.658502546299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45970.658502546299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45970.658502546299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45970.658502546299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45970.658502546299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45970.658502546299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45970.658502546299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45970.658502546299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45970.658502546299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45970.658502546299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45970.658502546299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45970.658502546299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45970.658502546299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45970.658502546299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45970.658502546299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45970.658502546299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45970.658502546299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45970.658502546299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45970.658502546299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45970.658502546299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45970.658502546299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45970.658502546299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45970.658502546299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45970.658502546299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45970.658502546299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45970.658502546299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45970.658502546299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45970.658502546299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45970.658502546299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45970.658502546299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45970.658502546299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45970.658502546299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45970.658502546299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45970.658502546299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45970.658502546299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45970.658502546299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45970.658502546299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45970.658502546299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45970.658502546299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45970.658502546299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45970.658502546299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45970.658502546299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45970.658502546299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45970.658502546299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45970.658502546299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45970.658502546299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45970.658502546299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45970.658502546299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45970.658502546299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45970.658502546299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45970.658502546299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45970.658502546299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45970.658502546299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45970.658502546299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45970.658502546299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45970.658502546299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45970.658502546299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45970.658502546299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45970.658502546299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45970.658502546299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45970.658502546299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45970.658502546299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45970.658502546299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45970.658502546299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45970.658502546299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45970.658502546299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45970.658502546299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45970.658502546299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45970.658502546299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45970.658502546299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45970.658502546299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45970.658502546299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45970.658502546299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45970.658502546299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45970.658502546299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45970.658502546299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45970.658502546299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45970.658502546299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45970.658502546299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45970.658502546299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45970.658502546299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45970.658502546299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45970.658502546299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45970.658502546299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45970.658502546299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45970.658502546299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45970.658502546299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45970.658502546299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45970.658502546299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45970.658502546299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45970.658502546299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45970.658502546299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45970.658502546299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45970.658502546299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45970.658502546299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45970.658502546299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45970.658502546299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45970.658502546299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45970.658502546299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45970.658502546299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45970.658502546299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45970.658502546299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45970.658502546299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45970.658502546299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45970.658502546299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45970.658502546299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45970.658502546299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45970.658502546299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45970.658502546299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45970.658502546299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45970.658502546299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45970.658502546299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45970.658502546299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45970.658502546299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45970.658502546299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45970.658502546299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45970.658502546299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45970.658502546299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45970.658502546299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45970.658502546299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45970.658502546299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45970.658502546299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45970.658502546299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45970.658502546299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45970.658502546299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45970.658502546299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45970.658502546299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45970.658502546299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45970.658502546299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45970.658502546299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45970.658502546299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45970.658502546299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45970.658502546299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45970.658502546299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45970.658502546299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45970.658502546299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45970.658502546299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45970.658502546299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45970.658502546299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45970.658502546299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45970.658502546299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45970.658502546299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45970.658502546299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45970.658502546299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45970.658502546299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45970.658502546299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45970.658502546299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45970.658502546299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45970.658502546299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45970.658502546299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45970.658502546299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45970.658502546299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45970.658502546299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45970.658502546299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45970.658502546299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45970.658502546299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45970.658502546299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45970.658502546299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45970.658502546299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45970.658502546299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45970.658502546299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45970.658502546299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45970.658502546299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45970.658502546299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45970.658502546299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45970.658502546299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2</v>
      </c>
      <c r="D2" s="142" t="s">
        <v>29650</v>
      </c>
      <c r="E2" s="124" t="s">
        <v>39100</v>
      </c>
      <c r="F2" s="144"/>
      <c r="G2" s="105">
        <f t="shared" ref="G2:G17" ca="1" si="0">IFERROR(NOW()-F2,"-")</f>
        <v>45970.658502314815</v>
      </c>
      <c r="H2" s="144">
        <v>45970.641180555554</v>
      </c>
      <c r="I2" s="142" t="str">
        <f>IFERROR(VLOOKUP(D2,DB!A:F,6,0),"")</f>
        <v>SCECO</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45970.658502314815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45970.658502314815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45970.658502314815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45970.658502314815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45970.658502314815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45970.658502314815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45970.658502314815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45970.658502314815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45970.658502314815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45970.658502314815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45970.658502314815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45970.658502314815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45970.658502314815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45970.658502314815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45970.658502314815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45970.658502314815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45970.658502314815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45970.658502314815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45970.658502314815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45970.658502314815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45970.658502314815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45970.658502314815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45970.658502314815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45970.658502314815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45970.658502314815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45970.658502314815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45970.658502314815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45970.658502314815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45970.658502314815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45970.658502314815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45970.658502314815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45970.658502314815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45970.658502314815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45970.658502314815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45970.658502314815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45970.658502314815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45970.658502314815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45970.658502314815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45970.658502314815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45970.658502314815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45970.658502314815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45970.658502314815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45970.658502314815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45970.658502314815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45970.658502314815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45970.658502314815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45970.658502314815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45970.658502314815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45970.658502314815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45970.658502314815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45970.658502314815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45970.658502314815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45970.658502314815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45970.658502314815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45970.658502314815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45970.658502314815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45970.658502314815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45970.658502314815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45970.658502314815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45970.658502314815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45970.658502314815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45970.658502314815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45970.658502314815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45970.658502314815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45970.658502314815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45970.658502314815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45970.658502314815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45970.658502314815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45970.658502314815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45970.658502314815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45970.658502314815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45970.658502314815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45970.658502314815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45970.658502314815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45970.658502314815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45970.658502314815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45970.658502314815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45970.658502314815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45970.658502314815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45970.658502314815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45970.658502314815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45970.658502314815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45970.658502314815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45970.658502314815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45970.658502314815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45970.658502314815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45970.658502314815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45970.658502314815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45970.658502314815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45970.658502314815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45970.658502314815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45970.658502314815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45970.658502314815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45970.658502314815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45970.658502314815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45970.658502314815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45970.658502314815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45970.658502314815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45970.658502314815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45970.658502314815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45970.658502314815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45970.658502314815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45970.658502314815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45970.658502314815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45970.658502314815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45970.658502314815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45970.658502314815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45970.658502314815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45970.658502314815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45970.658502314815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45970.658502314815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45970.658502314815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45970.658502314815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45970.658502314815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45970.658502314815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45970.658502314815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45970.658502314815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45970.658502314815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45970.658502314815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45970.658502314815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45970.658502314815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45970.658502314815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45970.658502314815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45970.658502314815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45970.658502314815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45970.658502314815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45970.658502314815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45970.658502314815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45970.658502314815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45970.658502314815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45970.658502314815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45970.658502314815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45970.658502314815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45970.658502314815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45970.658502314815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45970.658502314815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45970.658502314815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45970.658502314815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45970.658502314815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45970.658502314815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45970.658502314815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45970.658502314815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45970.658502314815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45970.658502314815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45970.658502314815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45970.658502314815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45970.658502314815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45970.658502314815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45970.658502314815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45970.658502314815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45970.658502314815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45970.658502314815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45970.658502314815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45970.658502314815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45970.658502314815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45970.658502314815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45970.658502314815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45970.658502314815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45970.658502314815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45970.658502314815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45970.658502314815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45970.658502314815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45970.658502314815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45970.658502314815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45970.658502314815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45970.658502314815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45970.658502314815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45970.658502314815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45970.658502314815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45970.658502314815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45970.658502314815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45970.658502314815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45970.658502314815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45970.658502314815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45970.658502314815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45970.658502314815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45970.658502314815</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