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38" documentId="120_S{2AC9BD13-BADA-5192-A53E-5A8FF88502F6}" xr6:coauthVersionLast="47" xr6:coauthVersionMax="47" xr10:uidLastSave="{0783B490-0731-4C92-8E9A-9A1FF4E1EDB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<sst xmlns="http://schemas.openxmlformats.org/spreadsheetml/2006/main" count="181567" uniqueCount="39151">
  <si>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</si>
  <si>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</si>
  <si>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</si>
  <si>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</si>
  <si>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</si>
  <si>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</si>
  <si>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</si>
  <si>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</si>
  <si>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</si>
  <si>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</si>
  <si>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</si>
  <si>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</si>
  <si>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</si>
  <si>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</si>
  <si>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</si>
  <si>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</si>
  <si>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</si>
  <si>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</si>
  <si>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</si>
  <si>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</si>
  <si>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</si>
  <si>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</si>
  <si>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</si>
  <si>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</si>
  <si>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</si>
  <si>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</si>
  <si>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</si>
  <si>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</si>
  <si>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</si>
  <si>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</si>
  <si>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</si>
  <si>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</si>
  <si>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</si>
  <si>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</si>
  <si>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</si>
  <si>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</si>
  <si>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</si>
  <si>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</si>
  <si>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</si>
  <si>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</si>
  <si>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</si>
  <si>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</si>
  <si>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</si>
  <si>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</si>
  <si>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</si>
  <si>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</si>
  <si>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</si>
  <si>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</si>
  <si>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</si>
  <si>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</si>
  <si>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</si>
  <si>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</si>
  <si>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</si>
  <si>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</si>
  <si>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</si>
  <si>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</si>
  <si>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</si>
  <si>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</si>
  <si>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</si>
  <si>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</si>
  <si>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</si>
  <si>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</si>
  <si>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</si>
  <si>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</si>
  <si>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</si>
  <si>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</si>
  <si>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</si>
  <si>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</si>
  <si>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</si>
  <si>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</si>
  <si>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</si>
  <si>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</si>
  <si>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</si>
  <si>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</si>
  <si>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</si>
  <si>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</si>
  <si>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</si>
  <si>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</si>
  <si>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</si>
  <si>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</si>
  <si>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</si>
  <si>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</si>
  <si>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</si>
  <si>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</si>
  <si>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</si>
  <si>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</si>
  <si>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</si>
  <si>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</si>
  <si>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</si>
  <si>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</si>
  <si>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</si>
  <si>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</si>
  <si>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</si>
  <si>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</si>
  <si>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</si>
  <si>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</si>
  <si>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</si>
  <si>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</si>
  <si>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</si>
  <si>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</si>
  <si>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</si>
  <si>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</si>
  <si>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</si>
  <si>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</si>
  <si>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</si>
  <si>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</si>
  <si>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</si>
  <si>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</si>
  <si>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</si>
  <si>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</si>
  <si>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</si>
  <si>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</si>
  <si>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</si>
  <si>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</si>
  <si>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</si>
  <si>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</si>
  <si>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</si>
  <si>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</si>
  <si>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</si>
  <si>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</si>
  <si>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</si>
  <si>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</si>
  <si>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</si>
  <si>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</si>
  <si>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</si>
  <si>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</si>
  <si>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</si>
  <si>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</si>
  <si>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</si>
  <si>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</si>
  <si>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</si>
  <si>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</si>
  <si>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</si>
  <si>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</si>
  <si>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</si>
  <si>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</si>
  <si>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</si>
  <si>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</si>
  <si>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</si>
  <si>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</si>
  <si>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</si>
  <si>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</si>
  <si>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</si>
  <si>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</si>
  <si>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</si>
  <si>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</si>
  <si>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</si>
  <si>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</si>
  <si>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</si>
  <si>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</si>
  <si>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</si>
  <si>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</si>
  <si>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</si>
  <si>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</si>
  <si>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</si>
  <si>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</si>
  <si>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</si>
  <si>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</si>
  <si>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</si>
  <si>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</si>
  <si>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</si>
  <si>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</si>
  <si>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</si>
  <si>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</si>
  <si>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</si>
  <si>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</si>
  <si>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</si>
  <si>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</si>
  <si>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</si>
  <si>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</si>
  <si>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</si>
  <si>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</si>
  <si>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</si>
  <si>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</si>
  <si>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</si>
  <si>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</si>
  <si>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</si>
  <si>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</si>
  <si>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</si>
  <si>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</si>
  <si>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</si>
  <si>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</si>
  <si>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</si>
  <si>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</si>
  <si>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</si>
  <si>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</si>
  <si>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</si>
  <si>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</si>
  <si>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</si>
  <si>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</si>
  <si>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</si>
  <si>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</si>
  <si>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</si>
  <si>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</si>
  <si>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</si>
  <si>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</si>
  <si>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</si>
  <si>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</si>
  <si>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</si>
  <si>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</si>
  <si>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</si>
  <si>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</si>
  <si>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</si>
  <si>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</si>
  <si>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</si>
  <si>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</si>
  <si>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</si>
  <si>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</si>
  <si>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</si>
  <si>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</si>
  <si>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</si>
  <si>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</si>
  <si>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</si>
  <si>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</si>
  <si>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</si>
  <si>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</si>
  <si>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</si>
  <si>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</si>
  <si>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</si>
  <si>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</si>
  <si>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</si>
  <si>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</si>
  <si>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</si>
  <si>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</si>
  <si>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</si>
  <si>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</si>
  <si>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</si>
  <si>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</si>
  <si>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</si>
  <si>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</si>
  <si>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</si>
  <si>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</si>
  <si>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</si>
  <si>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</si>
  <si>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</si>
  <si>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</si>
  <si>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</si>
  <si>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</si>
  <si>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</si>
  <si>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</si>
  <si>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</si>
  <si>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</si>
  <si>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</si>
  <si>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</si>
  <si>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</si>
  <si>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</si>
  <si>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</si>
  <si>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</si>
  <si>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</si>
  <si>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</si>
  <si>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</si>
  <si>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</si>
  <si>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</si>
  <si>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</si>
  <si>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</si>
  <si>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</si>
  <si>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</si>
  <si>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</si>
  <si>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</si>
  <si>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</si>
  <si>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</si>
  <si>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</si>
  <si>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</si>
  <si>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</si>
  <si>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</si>
  <si>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</si>
  <si>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</si>
  <si>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</si>
  <si>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</si>
  <si>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</si>
  <si>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</si>
  <si>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</si>
  <si>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</si>
  <si>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</si>
  <si>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</si>
  <si>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</si>
  <si>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</si>
  <si>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</si>
  <si>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</si>
  <si>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</si>
  <si>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</si>
  <si>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</si>
  <si>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</si>
  <si>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</si>
  <si>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</si>
  <si>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</si>
  <si>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</si>
  <si>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</si>
  <si>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</si>
  <si>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</si>
  <si>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</si>
  <si>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</si>
  <si>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</si>
  <si>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</si>
  <si>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</si>
  <si>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</si>
  <si>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</si>
  <si>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</si>
  <si>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</si>
  <si>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</si>
  <si>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</si>
  <si>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</si>
  <si>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</si>
  <si>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</si>
  <si>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</si>
  <si>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</si>
  <si>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</si>
  <si>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</si>
  <si>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</si>
  <si>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</si>
  <si>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</si>
  <si>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</si>
  <si>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</si>
  <si>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</si>
  <si>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</si>
  <si>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</si>
  <si>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</si>
  <si>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</si>
  <si>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</si>
  <si>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</si>
  <si>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</si>
  <si>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</si>
  <si>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</si>
  <si>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</si>
  <si>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</si>
  <si>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</si>
  <si>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</si>
  <si>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</si>
  <si>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</si>
  <si>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</si>
  <si>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</si>
  <si>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</si>
  <si>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</si>
  <si>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</si>
  <si>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</si>
  <si>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</si>
  <si>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</si>
  <si>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</si>
  <si>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</si>
  <si>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</si>
  <si>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</si>
  <si>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</si>
  <si>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</si>
  <si>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</si>
  <si>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</si>
  <si>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</si>
  <si>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</si>
  <si>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</si>
  <si>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</si>
  <si>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</si>
  <si>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</si>
  <si>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</si>
  <si>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</si>
  <si>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</si>
  <si>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</si>
  <si>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</si>
  <si>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</si>
  <si>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</si>
  <si>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</si>
  <si>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</si>
  <si>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</si>
  <si>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</si>
  <si>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</si>
  <si>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</si>
  <si>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</si>
  <si>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</si>
  <si>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</si>
  <si>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</si>
  <si>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</si>
  <si>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</si>
  <si>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</si>
  <si>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</si>
  <si>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</si>
  <si>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</si>
  <si>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</si>
  <si>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</si>
  <si>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</si>
  <si>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</si>
  <si>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</si>
  <si>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</si>
  <si>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</si>
  <si>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</si>
  <si>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</si>
  <si>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</si>
  <si>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</si>
  <si>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</si>
  <si>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</si>
  <si>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</si>
  <si>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</si>
  <si>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</si>
  <si>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</si>
  <si>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</si>
  <si>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</si>
  <si>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</si>
  <si>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</si>
  <si>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</si>
  <si>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</si>
  <si>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</si>
  <si>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</si>
  <si>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</si>
  <si>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</si>
  <si>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</si>
  <si>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</si>
  <si>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</si>
  <si>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</si>
  <si>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</si>
  <si>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</si>
  <si>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</si>
  <si>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</si>
  <si>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</si>
  <si>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</si>
  <si>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</si>
  <si>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</si>
  <si>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</si>
  <si>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</si>
  <si>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</si>
  <si>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</si>
  <si>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</si>
  <si>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</si>
  <si>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</si>
  <si>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</si>
  <si>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</si>
  <si>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</si>
  <si>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</si>
  <si>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</si>
  <si>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</si>
  <si>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</si>
  <si>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</si>
  <si>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</si>
  <si>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</si>
  <si>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</si>
  <si>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</si>
  <si>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</si>
  <si>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</si>
  <si>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</si>
  <si>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</si>
  <si>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</si>
  <si>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</si>
  <si>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</si>
  <si>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</si>
  <si>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</si>
  <si>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</si>
  <si>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</si>
  <si>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</si>
  <si>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</si>
  <si>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</si>
  <si>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</si>
  <si>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</si>
  <si>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</si>
  <si>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</si>
  <si>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</si>
  <si>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</si>
  <si>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</si>
  <si>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</si>
  <si>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</si>
  <si>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</si>
  <si>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</si>
  <si>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</si>
  <si>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</si>
  <si>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</si>
  <si>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</si>
  <si>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</si>
  <si>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</si>
  <si>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</si>
  <si>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</si>
  <si>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</si>
  <si>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</si>
  <si>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</si>
  <si>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</si>
  <si>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</si>
  <si>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</si>
  <si>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</si>
  <si>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</si>
  <si>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</si>
  <si>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</si>
  <si>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</si>
  <si>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</si>
  <si>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</si>
  <si>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</si>
  <si>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</si>
  <si>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</si>
  <si>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</si>
  <si>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</si>
  <si>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</si>
  <si>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</si>
  <si>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</si>
  <si>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</si>
  <si>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</si>
  <si>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</si>
  <si>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</si>
  <si>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</si>
  <si>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</si>
  <si>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</si>
  <si>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</si>
  <si>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</si>
  <si>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</si>
  <si>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</si>
  <si>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</si>
  <si>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</si>
  <si>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</si>
  <si>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</si>
  <si>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</si>
  <si>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</si>
  <si>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</si>
  <si>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</si>
  <si>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</si>
  <si>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</si>
  <si>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</si>
  <si>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</si>
  <si>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</si>
  <si>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</si>
  <si>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</si>
  <si>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</si>
  <si>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</si>
  <si>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</si>
  <si>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</si>
  <si>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</si>
  <si>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</si>
  <si>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</si>
  <si>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</si>
  <si>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</si>
  <si>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</si>
  <si>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</si>
  <si>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</si>
  <si>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</si>
  <si>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</si>
  <si>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</si>
  <si>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</si>
  <si>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</si>
  <si>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</si>
  <si>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</si>
  <si>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</si>
  <si>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</si>
  <si>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</si>
  <si>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</si>
  <si>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</si>
  <si>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</si>
  <si>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</si>
  <si>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</si>
  <si>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</si>
  <si>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</si>
  <si>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</si>
  <si>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</si>
  <si>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</si>
  <si>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</si>
  <si>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</si>
  <si>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</si>
  <si>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</si>
  <si>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</si>
  <si>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</si>
  <si>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</si>
  <si>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</si>
  <si>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</si>
  <si>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</si>
  <si>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</si>
  <si>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</si>
  <si>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</si>
  <si>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</si>
  <si>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</si>
  <si>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</si>
  <si>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</si>
  <si>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</si>
  <si>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</si>
  <si>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</si>
  <si>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</si>
  <si>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</si>
  <si>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</si>
  <si>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</si>
  <si>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</si>
  <si>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</si>
  <si>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</si>
  <si>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</si>
  <si>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</si>
  <si>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</si>
  <si>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</si>
  <si>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</si>
  <si>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</si>
  <si>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</si>
  <si>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</si>
  <si>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</si>
  <si>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</si>
  <si>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</si>
  <si>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</si>
  <si>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</si>
  <si>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</si>
  <si>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</si>
  <si>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</si>
  <si>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</si>
  <si>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</si>
  <si>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</si>
  <si>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</si>
  <si>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</si>
  <si>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</si>
  <si>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</si>
  <si>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</si>
  <si>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</si>
  <si>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</si>
  <si>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</si>
  <si>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</si>
  <si>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</si>
  <si>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</si>
  <si>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</si>
  <si>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</si>
  <si>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</si>
  <si>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</si>
  <si>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</si>
  <si>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</si>
  <si>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</si>
  <si>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</si>
  <si>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</si>
  <si>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</si>
  <si>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</si>
  <si>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</si>
  <si>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</si>
  <si>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</si>
  <si>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</si>
  <si>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</si>
  <si>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</si>
  <si>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</si>
  <si>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</si>
  <si>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</si>
  <si>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</si>
  <si>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</si>
  <si>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</si>
  <si>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</si>
  <si>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</si>
  <si>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</si>
  <si>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</si>
  <si>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</si>
  <si>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</si>
  <si>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</si>
  <si>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</si>
  <si>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</si>
  <si>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</si>
  <si>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</si>
  <si>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</si>
  <si>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</si>
  <si>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</si>
  <si>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</si>
  <si>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</si>
  <si>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</si>
  <si>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</si>
  <si>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</si>
  <si>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</si>
  <si>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</si>
  <si>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</si>
  <si>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</si>
  <si>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</si>
  <si>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</si>
  <si>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</si>
  <si>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</si>
  <si>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</si>
  <si>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</si>
  <si>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</si>
  <si>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</si>
  <si>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</si>
  <si>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</si>
  <si>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</si>
  <si>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</si>
  <si>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</si>
  <si>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</si>
  <si>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</si>
  <si>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</si>
  <si>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</si>
  <si>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</si>
  <si>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</si>
  <si>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</si>
  <si>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</si>
  <si>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</si>
  <si>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</si>
  <si>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</si>
  <si>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</si>
  <si>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</si>
  <si>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</si>
  <si>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</si>
  <si>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</si>
  <si>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</si>
  <si>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</si>
  <si>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</si>
  <si>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</si>
  <si>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</si>
  <si>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</si>
  <si>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</si>
  <si>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</si>
  <si>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</si>
  <si>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</si>
  <si>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</si>
  <si>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</si>
  <si>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</si>
  <si>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</si>
  <si>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</si>
  <si>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</si>
  <si>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</si>
  <si>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</si>
  <si>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</si>
  <si>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</si>
  <si>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</si>
  <si>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</si>
  <si>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</si>
  <si>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</si>
  <si>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</si>
  <si>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</si>
  <si>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</si>
  <si>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</si>
  <si>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</si>
  <si>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</si>
  <si>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</si>
  <si>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</si>
  <si>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</si>
  <si>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</si>
  <si>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</si>
  <si>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</si>
  <si>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</si>
  <si>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</si>
  <si>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</si>
  <si>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</si>
  <si>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</si>
  <si>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</si>
  <si>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</si>
  <si>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</si>
  <si>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</si>
  <si>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</si>
  <si>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</si>
  <si>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</si>
  <si>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</si>
  <si>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</si>
  <si>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</si>
  <si>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</si>
  <si>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</si>
  <si>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</si>
  <si>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</si>
  <si>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</si>
  <si>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</si>
  <si>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</si>
  <si>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</si>
  <si>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</si>
  <si>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</si>
  <si>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</si>
  <si>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</si>
  <si>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</si>
  <si>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</si>
  <si>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</si>
  <si>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</si>
  <si>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</si>
  <si>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</si>
  <si>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</si>
  <si>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</si>
  <si>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</si>
  <si>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</si>
  <si>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</si>
  <si>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</si>
  <si>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</si>
  <si>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</si>
  <si>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</si>
  <si>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</si>
  <si>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</si>
  <si>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</si>
  <si>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</si>
  <si>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</si>
  <si>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</si>
  <si>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</si>
  <si>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</si>
  <si>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</si>
  <si>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</si>
  <si>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</si>
  <si>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</si>
  <si>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</si>
  <si>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</si>
  <si>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</si>
  <si>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</si>
  <si>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</si>
  <si>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</si>
  <si>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</si>
  <si>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</si>
  <si>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</si>
  <si>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</si>
  <si>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</si>
  <si>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</si>
  <si>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</si>
  <si>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</si>
  <si>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</si>
  <si>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</si>
  <si>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</si>
  <si>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</si>
  <si>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</si>
  <si>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</si>
  <si>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</si>
  <si>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</si>
  <si>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</si>
  <si>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</si>
  <si>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</si>
  <si>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</si>
  <si>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</si>
  <si>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</si>
  <si>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</si>
  <si>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</si>
  <si>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</si>
  <si>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</si>
  <si>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</si>
  <si>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</si>
  <si>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</si>
  <si>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</si>
  <si>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</si>
  <si>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</si>
  <si>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</si>
  <si>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</si>
  <si>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</si>
  <si>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</si>
  <si>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</si>
  <si>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</si>
  <si>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</si>
  <si>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</si>
  <si>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</si>
  <si>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</si>
  <si>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</si>
  <si>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</si>
  <si>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</si>
  <si>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</si>
  <si>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</si>
  <si>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</si>
  <si>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</si>
  <si>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</si>
  <si>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</si>
  <si>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</si>
  <si>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</si>
  <si>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</si>
  <si>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</si>
  <si>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</si>
  <si>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</si>
  <si>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</si>
  <si>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</si>
  <si>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</si>
  <si>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</si>
  <si>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</si>
  <si>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</si>
  <si>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</si>
  <si>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</si>
  <si>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</si>
  <si>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</si>
  <si>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</si>
  <si>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</si>
  <si>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</si>
  <si>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</si>
  <si>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</si>
  <si>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</si>
  <si>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</si>
  <si>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</si>
  <si>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</si>
  <si>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</si>
  <si>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</si>
  <si>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</si>
  <si>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</si>
  <si>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</si>
  <si>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</si>
  <si>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</si>
  <si>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</si>
  <si>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</si>
  <si>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</si>
  <si>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</si>
  <si>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</si>
  <si>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</si>
  <si>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</si>
  <si>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</si>
  <si>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</si>
  <si>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</si>
  <si>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</si>
  <si>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</si>
  <si>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</si>
  <si>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</si>
  <si>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</si>
  <si>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</si>
  <si>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</si>
  <si>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</si>
  <si>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</si>
  <si>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</si>
  <si>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</si>
  <si>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</si>
  <si>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</si>
  <si>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</si>
  <si>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</si>
  <si>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</si>
  <si>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</si>
  <si>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</si>
  <si>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</si>
  <si>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</si>
  <si>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</si>
  <si>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</si>
  <si>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</si>
  <si>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</si>
  <si>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</si>
  <si>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</si>
  <si>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</si>
  <si>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</si>
  <si>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</si>
  <si>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</si>
  <si>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</si>
  <si>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</si>
  <si>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</si>
  <si>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</si>
  <si>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</si>
  <si>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</si>
  <si>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</si>
  <si>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</si>
  <si>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</si>
  <si>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</si>
  <si>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</si>
  <si>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</si>
  <si>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</si>
  <si>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</si>
  <si>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</si>
  <si>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</si>
  <si>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</si>
  <si>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</si>
  <si>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</si>
  <si>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</si>
  <si>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</si>
  <si>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</si>
  <si>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</si>
  <si>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</si>
  <si>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</si>
  <si>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</si>
  <si>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</si>
  <si>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</si>
  <si>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</si>
  <si>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</si>
  <si>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</si>
  <si>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</si>
  <si>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</si>
  <si>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</si>
  <si>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</si>
  <si>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</si>
  <si>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</si>
  <si>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</si>
  <si>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</si>
  <si>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</si>
  <si>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</si>
  <si>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</si>
  <si>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</si>
  <si>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</si>
  <si>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</si>
  <si>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</si>
  <si>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</si>
  <si>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</si>
  <si>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</si>
  <si>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</si>
  <si>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</si>
  <si>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</si>
  <si>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</si>
  <si>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</si>
  <si>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</si>
  <si>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</si>
  <si>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</si>
  <si>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</si>
  <si>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</si>
  <si>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</si>
  <si>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</si>
  <si>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</si>
  <si>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</si>
  <si>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</si>
  <si>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</si>
  <si>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</si>
  <si>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</si>
  <si>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</si>
  <si>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</si>
  <si>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</si>
  <si>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</si>
  <si>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</si>
  <si>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</si>
  <si>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</si>
  <si>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</si>
  <si>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</si>
  <si>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</si>
  <si>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</si>
  <si>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</si>
  <si>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</si>
  <si>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</si>
  <si>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</si>
  <si>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</si>
  <si>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</si>
  <si>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</si>
  <si>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</si>
  <si>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</si>
  <si>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</si>
  <si>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</si>
  <si>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</si>
  <si>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</si>
  <si>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</si>
  <si>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</si>
  <si>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</si>
  <si>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</si>
  <si>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</si>
  <si>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</si>
  <si>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</si>
  <si>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</si>
  <si>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</si>
  <si>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</si>
  <si>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</si>
  <si>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</si>
  <si>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</si>
  <si>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</si>
  <si>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</si>
  <si>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</si>
  <si>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</si>
  <si>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</si>
  <si>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</si>
  <si>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</si>
  <si>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</si>
  <si>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</si>
  <si>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</si>
  <si>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</si>
  <si>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</si>
  <si>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</si>
  <si>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</si>
  <si>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</si>
  <si>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</si>
  <si>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</si>
  <si>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</si>
  <si>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</si>
  <si>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</si>
  <si>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</si>
  <si>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</si>
  <si>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</si>
  <si>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</si>
  <si>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</si>
  <si>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</si>
  <si>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</si>
  <si>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</si>
  <si>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</si>
  <si>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</si>
  <si>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</si>
  <si>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</si>
  <si>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</si>
  <si>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</si>
  <si>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</si>
  <si>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</si>
  <si>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</si>
  <si>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</si>
  <si>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</si>
  <si>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</si>
  <si>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</si>
  <si>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</si>
  <si>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</si>
  <si>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</si>
  <si>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</si>
  <si>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</si>
  <si>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</si>
  <si>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</si>
  <si>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</si>
  <si>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</si>
  <si>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</si>
  <si>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</si>
  <si>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</si>
  <si>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</si>
  <si>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</si>
  <si>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</si>
  <si>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</si>
  <si>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</si>
  <si>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</si>
  <si>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</si>
  <si>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</si>
  <si>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</si>
  <si>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</si>
  <si>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</si>
  <si>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</si>
  <si>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</si>
  <si>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</si>
  <si>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</si>
  <si>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</si>
  <si>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</si>
  <si>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</si>
  <si>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</si>
  <si>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</si>
  <si>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</si>
  <si>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</si>
  <si>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</si>
  <si>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</si>
  <si>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</si>
  <si>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</si>
  <si>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</si>
  <si>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</si>
  <si>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</si>
  <si>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</si>
  <si>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</si>
  <si>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</si>
  <si>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</si>
  <si>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</si>
  <si>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</si>
  <si>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</si>
  <si>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</si>
  <si>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</si>
  <si>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</si>
  <si>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</si>
  <si>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</si>
  <si>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</si>
  <si>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</si>
  <si>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</si>
  <si>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</si>
  <si>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</si>
  <si>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</si>
  <si>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</si>
  <si>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</si>
  <si>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</si>
  <si>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</si>
  <si>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</si>
  <si>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</si>
  <si>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</si>
  <si>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</si>
  <si>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</si>
  <si>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</si>
  <si>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</si>
  <si>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</si>
  <si>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</si>
  <si>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</si>
  <si>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</si>
  <si>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</si>
  <si>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</si>
  <si>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</si>
  <si>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</si>
  <si>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</si>
  <si>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</si>
  <si>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</si>
  <si>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</si>
  <si>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</si>
  <si>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</si>
  <si>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</si>
  <si>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</si>
  <si>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</si>
  <si>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</si>
  <si>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</si>
  <si>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</si>
  <si>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</si>
  <si>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</si>
  <si>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</si>
  <si>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</si>
  <si>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</si>
  <si>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</si>
  <si>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</si>
  <si>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</si>
  <si>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</si>
  <si>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</si>
  <si>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</si>
  <si>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</si>
  <si>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</si>
  <si>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</si>
  <si>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</si>
  <si>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</si>
  <si>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</si>
  <si>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</si>
  <si>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</si>
  <si>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</si>
  <si>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</si>
  <si>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</si>
  <si>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</si>
  <si>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</si>
  <si>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</si>
  <si>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</si>
  <si>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</si>
  <si>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</si>
  <si>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</si>
  <si>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</si>
  <si>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</si>
  <si>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</si>
  <si>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</si>
  <si>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</si>
  <si>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</si>
  <si>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</si>
  <si>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</si>
  <si>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</si>
  <si>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</si>
  <si>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</si>
  <si>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</si>
  <si>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</si>
  <si>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</si>
  <si>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</si>
  <si>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</si>
  <si>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</si>
  <si>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</si>
  <si>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</si>
  <si>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</si>
  <si>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</si>
  <si>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</si>
  <si>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</si>
  <si>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</si>
  <si>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</si>
  <si>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</si>
  <si>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</si>
  <si>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</si>
  <si>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</si>
  <si>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</si>
  <si>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</si>
  <si>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</si>
  <si>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</si>
  <si>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</si>
  <si>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</si>
  <si>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</si>
  <si>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</si>
  <si>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</si>
  <si>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</si>
  <si>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</si>
  <si>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</si>
  <si>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</si>
  <si>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</si>
  <si>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</si>
  <si>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</si>
  <si>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</si>
  <si>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</si>
  <si>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</si>
  <si>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</si>
  <si>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</si>
  <si>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</si>
  <si>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</si>
  <si>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</si>
  <si>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</si>
  <si>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</si>
  <si>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</si>
  <si>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</si>
  <si>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</si>
  <si>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</si>
  <si>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</si>
  <si>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</si>
  <si>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</si>
  <si>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</si>
  <si>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</si>
  <si>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</si>
  <si>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</si>
  <si>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</si>
  <si>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</si>
  <si>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</si>
  <si>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</si>
  <si>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</si>
  <si>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</si>
  <si>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</si>
  <si>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</si>
  <si>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</si>
  <si>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</si>
  <si>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</si>
  <si>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</si>
  <si>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</si>
  <si>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</si>
  <si>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</si>
  <si>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</si>
  <si>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</si>
  <si>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</si>
  <si>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</si>
  <si>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</si>
  <si>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</si>
  <si>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</si>
  <si>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</si>
  <si>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</si>
  <si>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</si>
  <si>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</si>
  <si>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</si>
  <si>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</si>
  <si>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</si>
  <si>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</si>
  <si>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</si>
  <si>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</si>
  <si>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</si>
  <si>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</si>
  <si>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</si>
  <si>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</si>
  <si>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</si>
  <si>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</si>
  <si>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</si>
  <si>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</si>
  <si>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</si>
  <si>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</si>
  <si>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</si>
  <si>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</si>
  <si>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</si>
  <si>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</si>
  <si>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</si>
  <si>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</si>
  <si>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</si>
  <si>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</si>
  <si>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</si>
  <si>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</si>
  <si>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</si>
  <si>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</si>
  <si>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</si>
  <si>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</si>
  <si>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</si>
  <si>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</si>
  <si>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</si>
  <si>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</si>
  <si>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</si>
  <si>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</si>
  <si>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</si>
  <si>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</si>
  <si>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</si>
  <si>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</si>
  <si>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</si>
  <si>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</si>
  <si>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</si>
  <si>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</si>
  <si>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</si>
  <si>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</si>
  <si>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</si>
  <si>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</si>
  <si>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</si>
  <si>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</si>
  <si>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</si>
  <si>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</si>
  <si>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</si>
  <si>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</si>
  <si>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</si>
  <si>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</si>
  <si>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</si>
  <si>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</si>
  <si>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</si>
  <si>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</si>
  <si>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</si>
  <si>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</si>
  <si>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</si>
  <si>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</si>
  <si>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</si>
  <si>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</si>
  <si>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</si>
  <si>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</si>
  <si>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</si>
  <si>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</si>
  <si>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</si>
  <si>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</si>
  <si>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</si>
  <si>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</si>
  <si>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</si>
  <si>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</si>
  <si>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</si>
  <si>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</si>
  <si>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</si>
  <si>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</si>
  <si>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</si>
  <si>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</si>
  <si>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</si>
  <si>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</si>
  <si>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</si>
  <si>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</si>
  <si>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</si>
  <si>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</si>
  <si>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</si>
  <si>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</si>
  <si>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</si>
  <si>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</si>
  <si>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</si>
  <si>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</si>
  <si>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</si>
  <si>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</si>
  <si>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</si>
  <si>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</si>
  <si>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</si>
  <si>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</si>
  <si>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</si>
  <si>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</si>
  <si>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</si>
  <si>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</si>
  <si>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</si>
  <si>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</si>
  <si>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</si>
  <si>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</si>
  <si>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</si>
  <si>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</si>
  <si>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</si>
  <si>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</si>
  <si>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</si>
  <si>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</si>
  <si>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</si>
  <si>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</si>
  <si>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</si>
  <si>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</si>
  <si>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</si>
  <si>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</si>
  <si>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</si>
  <si>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</si>
  <si>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</si>
  <si>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</si>
  <si>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</si>
  <si>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</si>
  <si>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</si>
  <si>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</si>
  <si>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</si>
  <si>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</si>
  <si>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</si>
  <si>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</si>
  <si>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</si>
  <si>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</si>
  <si>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</si>
  <si>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</si>
  <si>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</si>
  <si>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</si>
  <si>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</si>
  <si>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</si>
  <si>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</si>
  <si>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</si>
  <si>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</si>
  <si>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</si>
  <si>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</si>
  <si>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</si>
  <si>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</si>
  <si>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</si>
  <si>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</si>
  <si>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</si>
  <si>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</si>
  <si>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</si>
  <si>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</si>
  <si>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</si>
  <si>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</si>
  <si>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</si>
  <si>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</si>
  <si>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</si>
  <si>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</si>
  <si>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</si>
  <si>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</si>
  <si>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</si>
  <si>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</si>
  <si>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</si>
  <si>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</si>
  <si>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</si>
  <si>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</si>
  <si>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</si>
  <si>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</si>
  <si>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</si>
  <si>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</si>
  <si>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</si>
  <si>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</si>
  <si>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</si>
  <si>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</si>
  <si>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</si>
  <si>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</si>
  <si>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</si>
  <si>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</si>
  <si>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</si>
  <si>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</si>
  <si>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</si>
  <si>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</si>
  <si>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</si>
  <si>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</si>
  <si>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</si>
  <si>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</si>
  <si>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</si>
  <si>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</si>
  <si>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</si>
  <si>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</si>
  <si>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</si>
  <si>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</si>
  <si>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</si>
  <si>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</si>
  <si>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</si>
  <si>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</si>
  <si>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</si>
  <si>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</si>
  <si>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</si>
  <si>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</si>
  <si>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</si>
  <si>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</si>
  <si>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</si>
  <si>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</si>
  <si>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</si>
  <si>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</si>
  <si>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</si>
  <si>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</si>
  <si>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</si>
  <si>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</si>
  <si>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</si>
  <si>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</si>
  <si>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</si>
  <si>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</si>
  <si>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</si>
  <si>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</si>
  <si>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</si>
  <si>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</si>
  <si>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</si>
  <si>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</si>
  <si>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</si>
  <si>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</si>
  <si>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</si>
  <si>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</si>
  <si>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</si>
  <si>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</si>
  <si>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</si>
  <si>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</si>
  <si>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</si>
  <si>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</si>
  <si>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</si>
  <si>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</si>
  <si>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</si>
  <si>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</si>
  <si>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</si>
  <si>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</si>
  <si>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</si>
  <si>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</si>
  <si>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</si>
  <si>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</si>
  <si>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</si>
  <si>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</si>
  <si>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</si>
  <si>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</si>
  <si>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</si>
  <si>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</si>
  <si>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</si>
  <si>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</si>
  <si>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</si>
  <si>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</si>
  <si>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</si>
  <si>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</si>
  <si>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</si>
  <si>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</si>
  <si>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</si>
  <si>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</si>
  <si>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</si>
  <si>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</si>
  <si>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</si>
  <si>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</si>
  <si>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</si>
  <si>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</si>
  <si>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</si>
  <si>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</si>
  <si>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</si>
  <si>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</si>
  <si>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</si>
  <si>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</si>
  <si>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</si>
  <si>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</si>
  <si>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</si>
  <si>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</si>
  <si>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</si>
  <si>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</si>
  <si>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</si>
  <si>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</si>
  <si>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</si>
  <si>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</si>
  <si>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</si>
  <si>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</si>
  <si>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</si>
  <si>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</si>
  <si>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</si>
  <si>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</si>
  <si>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</si>
  <si>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</si>
  <si>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</si>
  <si>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</si>
  <si>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</si>
  <si>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</si>
  <si>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</si>
  <si>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</si>
  <si>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</si>
  <si>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</si>
  <si>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</si>
  <si>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</si>
  <si>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</si>
  <si>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</si>
  <si>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</si>
  <si>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</si>
  <si>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</si>
  <si>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</si>
  <si>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</si>
  <si>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</si>
  <si>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</si>
  <si>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</si>
  <si>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</si>
  <si>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</si>
  <si>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</si>
  <si>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</si>
  <si>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</si>
  <si>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</si>
  <si>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</si>
  <si>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</si>
  <si>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</si>
  <si>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</si>
  <si>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</si>
  <si>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</si>
  <si>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</si>
  <si>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</si>
  <si>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</si>
  <si>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</si>
  <si>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</si>
  <si>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</si>
  <si>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</si>
  <si>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</si>
  <si>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</si>
  <si>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</si>
  <si>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</si>
  <si>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</si>
  <si>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</si>
  <si>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</si>
  <si>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</si>
  <si>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</si>
  <si>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</si>
  <si>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</si>
  <si>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</si>
  <si>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</si>
  <si>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</si>
  <si>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</si>
  <si>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</si>
  <si>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</si>
  <si>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</si>
  <si>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</si>
  <si>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</si>
  <si>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</si>
  <si>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</si>
  <si>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</si>
  <si>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</si>
  <si>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</si>
  <si>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</si>
  <si>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</si>
  <si>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</si>
  <si>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</si>
  <si>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</si>
  <si>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</si>
  <si>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</si>
  <si>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</si>
  <si>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</si>
  <si>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</si>
  <si>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</si>
  <si>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</si>
  <si>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</si>
  <si>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</si>
  <si>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</si>
  <si>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</si>
  <si>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</si>
  <si>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</si>
  <si>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</si>
  <si>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</si>
  <si>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</si>
  <si>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</si>
  <si>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</si>
  <si>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</si>
  <si>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</si>
  <si>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</si>
  <si>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</si>
  <si>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</si>
  <si>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</si>
  <si>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</si>
  <si>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</si>
  <si>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</si>
  <si>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</si>
  <si>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</si>
  <si>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</si>
  <si>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</si>
  <si>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</si>
  <si>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</si>
  <si>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</si>
  <si>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</si>
  <si>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</si>
  <si>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</si>
  <si>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</si>
  <si>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</si>
  <si>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</si>
  <si>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</si>
  <si>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</si>
  <si>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</si>
  <si>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</si>
  <si>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</si>
  <si>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</si>
  <si>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</si>
  <si>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</si>
  <si>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</si>
  <si>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</si>
  <si>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</si>
  <si>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</si>
  <si>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</si>
  <si>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</si>
  <si>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</si>
  <si>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</si>
  <si>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</si>
  <si>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</si>
  <si>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</si>
  <si>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</si>
  <si>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</si>
  <si>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</si>
  <si>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</si>
  <si>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</si>
  <si>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</si>
  <si>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</si>
  <si>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</si>
  <si>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</si>
  <si>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</si>
  <si>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</si>
  <si>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</si>
  <si>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</si>
  <si>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</si>
  <si>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</si>
  <si>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</si>
  <si>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</si>
  <si>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</si>
  <si>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</si>
  <si>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</si>
  <si>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</si>
  <si>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</si>
  <si>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</si>
  <si>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</si>
  <si>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</si>
  <si>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</si>
  <si>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</si>
  <si>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</si>
  <si>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</si>
  <si>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</si>
  <si>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</si>
  <si>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</si>
  <si>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</si>
  <si>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</si>
  <si>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</si>
  <si>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</si>
  <si>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</si>
  <si>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</si>
  <si>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</si>
  <si>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</si>
  <si>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</si>
  <si>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</si>
  <si>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</si>
  <si>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</si>
  <si>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</si>
  <si>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</si>
  <si>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</si>
  <si>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</si>
  <si>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</si>
  <si>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</si>
  <si>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</si>
  <si>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</si>
  <si>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</si>
  <si>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</si>
  <si>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</si>
  <si>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</si>
  <si>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</si>
  <si>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</si>
  <si>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</si>
  <si>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</si>
  <si>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</si>
  <si>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</si>
  <si>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</si>
  <si>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</si>
  <si>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</si>
  <si>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</si>
  <si>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</si>
  <si>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</si>
  <si>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</si>
  <si>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</si>
  <si>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</si>
  <si>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</si>
  <si>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</si>
  <si>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</si>
  <si>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</si>
  <si>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</si>
  <si>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</si>
  <si>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</si>
  <si>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</si>
  <si>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</si>
  <si>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</si>
  <si>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</si>
  <si>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</si>
  <si>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</si>
  <si>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</si>
  <si>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</si>
  <si>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</si>
  <si>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</si>
  <si>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</si>
  <si>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</si>
  <si>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</si>
  <si>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</si>
  <si>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</si>
  <si>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</si>
  <si>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</si>
  <si>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</si>
  <si>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</si>
  <si>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</si>
  <si>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</si>
  <si>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</si>
  <si>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</si>
  <si>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</si>
  <si>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</si>
  <si>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</si>
  <si>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</si>
  <si>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</si>
  <si>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</si>
  <si>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</si>
  <si>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</si>
  <si>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</si>
  <si>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</si>
  <si>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</si>
  <si>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</si>
  <si>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</si>
  <si>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</si>
  <si>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</si>
  <si>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</si>
  <si>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</si>
  <si>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</si>
  <si>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</si>
  <si>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</si>
  <si>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</si>
  <si>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</si>
  <si>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</si>
  <si>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</si>
  <si>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</si>
  <si>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</si>
  <si>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</si>
  <si>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</si>
  <si>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</si>
  <si>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</si>
  <si>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</si>
  <si>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</si>
  <si>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</si>
  <si>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</si>
  <si>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</si>
  <si>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</si>
  <si>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</si>
  <si>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</si>
  <si>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</si>
  <si>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</si>
  <si>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</si>
  <si>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</si>
  <si>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</si>
  <si>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</si>
  <si>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</si>
  <si>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</si>
  <si>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</si>
  <si>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</si>
  <si>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</si>
  <si>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</si>
  <si>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</si>
  <si>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</si>
  <si>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</si>
  <si>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</si>
  <si>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</si>
  <si>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</si>
  <si>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</si>
  <si>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</si>
  <si>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</si>
  <si>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</si>
  <si>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</si>
  <si>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</si>
  <si>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</si>
  <si>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</si>
  <si>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</si>
  <si>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</si>
  <si>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</si>
  <si>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</si>
  <si>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</si>
  <si>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</si>
  <si>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</si>
  <si>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</si>
  <si>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</si>
  <si>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</si>
  <si>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</si>
  <si>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</si>
  <si>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</si>
  <si>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</si>
  <si>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</si>
  <si>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</si>
  <si>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</si>
  <si>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</si>
  <si>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</si>
  <si>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</si>
  <si>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</si>
  <si>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</si>
  <si>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</si>
  <si>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</si>
  <si>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</si>
  <si>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</si>
  <si>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</si>
  <si>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</si>
  <si>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</si>
  <si>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</si>
  <si>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</si>
  <si>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</si>
  <si>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</si>
  <si>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</si>
  <si>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</si>
  <si>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</si>
  <si>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</si>
  <si>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</si>
  <si>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</si>
  <si>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</si>
  <si>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</si>
  <si>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</si>
  <si>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</si>
  <si>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</si>
  <si>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</si>
  <si>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</si>
  <si>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</si>
  <si>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</si>
  <si>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</si>
  <si>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</si>
  <si>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</si>
  <si>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</si>
  <si>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</si>
  <si>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</si>
  <si>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</si>
  <si>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</si>
  <si>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</si>
  <si>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</si>
  <si>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</si>
  <si>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</si>
  <si>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</si>
  <si>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</si>
  <si>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</si>
  <si>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</si>
  <si>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</si>
  <si>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</si>
  <si>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</si>
  <si>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</si>
  <si>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</si>
  <si>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</si>
  <si>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</si>
  <si>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</si>
  <si>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</si>
  <si>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</si>
  <si>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</si>
  <si>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</si>
  <si>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</si>
  <si>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</si>
  <si>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</si>
  <si>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</si>
  <si>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</si>
  <si>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</si>
  <si>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</si>
  <si>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</si>
  <si>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</si>
  <si>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</si>
  <si>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</si>
  <si>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</si>
  <si>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</si>
  <si>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</si>
  <si>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</si>
  <si>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</si>
  <si>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</si>
  <si>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</si>
  <si>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</si>
  <si>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</si>
  <si>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</si>
  <si>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</si>
  <si>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</si>
  <si>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</si>
  <si>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</si>
  <si>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</si>
  <si>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</si>
  <si>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</si>
  <si>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</si>
  <si>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</si>
  <si>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</si>
  <si>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</si>
  <si>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</si>
  <si>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</si>
  <si>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</si>
  <si>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</si>
  <si>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</si>
  <si>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</si>
  <si>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</si>
  <si>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</si>
  <si>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</si>
  <si>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</si>
  <si>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</si>
  <si>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</si>
  <si>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</si>
  <si>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</si>
  <si>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</si>
  <si>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</si>
  <si>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</si>
  <si>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</si>
  <si>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</si>
  <si>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</si>
  <si>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</si>
  <si>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</si>
  <si>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</si>
  <si>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</si>
  <si>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</si>
  <si>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</si>
  <si>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</si>
  <si>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</si>
  <si>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</si>
  <si>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</si>
  <si>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</si>
  <si>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</si>
  <si>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</si>
  <si>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</si>
  <si>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</si>
  <si>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</si>
  <si>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</si>
  <si>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</si>
  <si>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</si>
  <si>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</si>
  <si>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</si>
  <si>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</si>
  <si>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</si>
  <si>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</si>
  <si>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</si>
  <si>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</si>
  <si>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</si>
  <si>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</si>
  <si>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</si>
  <si>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</si>
  <si>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</si>
  <si>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</si>
  <si>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</si>
  <si>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</si>
  <si>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</si>
  <si>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</si>
  <si>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</si>
  <si>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</si>
  <si>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</si>
  <si>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</si>
  <si>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</si>
  <si>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</si>
  <si>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</si>
  <si>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</si>
  <si>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</si>
  <si>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</si>
  <si>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</si>
  <si>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</si>
  <si>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</si>
  <si>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</si>
  <si>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</si>
  <si>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</si>
  <si>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</si>
  <si>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</si>
  <si>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</si>
  <si>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</si>
  <si>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</si>
  <si>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</si>
  <si>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</si>
  <si>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</si>
  <si>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</si>
  <si>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</si>
  <si>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</si>
  <si>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</si>
  <si>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</si>
  <si>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</si>
  <si>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</si>
  <si>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</si>
  <si>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</si>
  <si>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</si>
  <si>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</si>
  <si>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</si>
  <si>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</si>
  <si>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</si>
  <si>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</si>
  <si>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</si>
  <si>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</si>
  <si>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</si>
  <si>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</si>
  <si>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</si>
  <si>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</si>
  <si>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</si>
  <si>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</si>
  <si>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</si>
  <si>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</si>
  <si>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</si>
  <si>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</si>
  <si>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</si>
  <si>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</si>
  <si>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</si>
  <si>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</si>
  <si>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</si>
  <si>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</si>
  <si>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</si>
  <si>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</si>
  <si>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</si>
  <si>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</si>
  <si>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</si>
  <si>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</si>
  <si>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</si>
  <si>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</si>
  <si>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</si>
  <si>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</si>
  <si>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</si>
  <si>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</si>
  <si>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</si>
  <si>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</si>
  <si>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</si>
  <si>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</si>
  <si>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</si>
  <si>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</si>
  <si>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</si>
  <si>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</si>
  <si>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</si>
  <si>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</si>
  <si>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</si>
  <si>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</si>
  <si>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</si>
  <si>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</si>
  <si>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</si>
  <si>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</si>
  <si>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</si>
  <si>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</si>
  <si>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</si>
  <si>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</si>
  <si>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</si>
  <si>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</si>
  <si>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</si>
  <si>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</si>
  <si>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</si>
  <si>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</si>
  <si>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</si>
  <si>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</si>
  <si>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</si>
  <si>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</si>
  <si>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</si>
  <si>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</si>
  <si>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</si>
  <si>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</si>
  <si>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</si>
  <si>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</si>
  <si>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</si>
  <si>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</si>
  <si>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</si>
  <si>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</si>
  <si>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</si>
  <si>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</si>
  <si>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</si>
  <si>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</si>
  <si>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</si>
  <si>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</si>
  <si>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</si>
  <si>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</si>
  <si>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</si>
  <si>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</si>
  <si>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</si>
  <si>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</si>
  <si>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</si>
  <si>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</si>
  <si>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</si>
  <si>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</si>
  <si>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</si>
  <si>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</si>
  <si>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</si>
  <si>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</si>
  <si>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</si>
  <si>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</si>
  <si>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</si>
  <si>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</si>
  <si>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</si>
  <si>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</si>
  <si>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</si>
  <si>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</si>
  <si>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</si>
  <si>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</si>
  <si>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</si>
  <si>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</si>
  <si>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</si>
  <si>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</si>
  <si>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</si>
  <si>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</si>
  <si>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</si>
  <si>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</si>
  <si>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</si>
  <si>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</si>
  <si>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</si>
  <si>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</si>
  <si>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</si>
  <si>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</si>
  <si>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</si>
  <si>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</si>
  <si>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</si>
  <si>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</si>
  <si>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</si>
  <si>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</si>
  <si>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</si>
  <si>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</si>
  <si>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</si>
  <si>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</si>
  <si>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</si>
  <si>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</si>
  <si>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</si>
  <si>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</si>
  <si>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</si>
  <si>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</si>
  <si>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</si>
  <si>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</si>
  <si>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</si>
  <si>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</si>
  <si>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</si>
  <si>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</si>
  <si>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</si>
  <si>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</si>
  <si>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</si>
  <si>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</si>
  <si>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</si>
  <si>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</si>
  <si>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</si>
  <si>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</si>
  <si>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</si>
  <si>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</si>
  <si>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</si>
  <si>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</si>
  <si>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</si>
  <si>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</si>
  <si>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</si>
  <si>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</si>
  <si>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</si>
  <si>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</si>
  <si>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</si>
  <si>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</si>
  <si>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</si>
  <si>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</si>
  <si>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</si>
  <si>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</si>
  <si>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</si>
  <si>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</si>
  <si>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</si>
  <si>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</si>
  <si>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</si>
  <si>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</si>
  <si>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</si>
  <si>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</si>
  <si>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</si>
  <si>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</si>
  <si>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</si>
  <si>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</si>
  <si>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</si>
  <si>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</si>
  <si>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</si>
  <si>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</si>
  <si>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</si>
  <si>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</si>
  <si>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</si>
  <si>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</si>
  <si>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</si>
  <si>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</si>
  <si>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</si>
  <si>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</si>
  <si>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</si>
  <si>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</si>
  <si>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</si>
  <si>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</si>
  <si>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</si>
  <si>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</si>
  <si>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</si>
  <si>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</si>
  <si>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</si>
  <si>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</si>
  <si>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</si>
  <si>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</si>
  <si>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</si>
  <si>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</si>
  <si>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</si>
  <si>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</si>
  <si>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</si>
  <si>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</si>
  <si>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</si>
  <si>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</si>
  <si>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</si>
  <si>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</si>
  <si>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</si>
  <si>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</si>
  <si>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</si>
  <si>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</si>
  <si>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</si>
  <si>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</si>
  <si>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</si>
  <si>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</si>
  <si>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</si>
  <si>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</si>
  <si>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</si>
  <si>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</si>
  <si>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</si>
  <si>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</si>
  <si>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</si>
  <si>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</si>
  <si>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</si>
  <si>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</si>
  <si>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</si>
  <si>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</si>
  <si>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</si>
  <si>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</si>
  <si>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</si>
  <si>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</si>
  <si>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</si>
  <si>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</si>
  <si>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</si>
  <si>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</si>
  <si>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</si>
  <si>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</si>
  <si>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</si>
  <si>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</si>
  <si>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</si>
  <si>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</si>
  <si>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</si>
  <si>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</si>
  <si>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</si>
  <si>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</si>
  <si>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</si>
  <si>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</si>
  <si>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</si>
  <si>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</si>
  <si>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</si>
  <si>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</si>
  <si>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</si>
  <si>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</si>
  <si>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</si>
  <si>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</si>
  <si>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</si>
  <si>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</si>
  <si>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</si>
  <si>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</si>
  <si>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</si>
  <si>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</si>
  <si>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</si>
  <si>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</si>
  <si>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</si>
  <si>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</si>
  <si>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</si>
  <si>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</si>
  <si>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</si>
  <si>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</si>
  <si>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</si>
  <si>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</si>
  <si>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</si>
  <si>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</si>
  <si>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</si>
  <si>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</si>
  <si>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</si>
  <si>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</si>
  <si>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</si>
  <si>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</si>
  <si>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</si>
  <si>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</si>
  <si>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</si>
  <si>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</si>
  <si>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</si>
  <si>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</si>
  <si>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</si>
  <si>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</si>
  <si>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</si>
  <si>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</si>
  <si>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</si>
  <si>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</si>
  <si>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</si>
  <si>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</si>
  <si>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</si>
  <si>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</si>
  <si>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</si>
  <si>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</si>
  <si>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</si>
  <si>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</si>
  <si>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</si>
  <si>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</si>
  <si>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</si>
  <si>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</si>
  <si>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</si>
  <si>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</si>
  <si>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</si>
  <si>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</si>
  <si>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</si>
  <si>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</si>
  <si>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</si>
  <si>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</si>
  <si>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</si>
  <si>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</si>
  <si>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</si>
  <si>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</si>
  <si>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</si>
  <si>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</si>
  <si>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</si>
  <si>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</si>
  <si>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</si>
  <si>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</si>
  <si>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</si>
  <si>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</si>
  <si>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</si>
  <si>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</si>
  <si>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</si>
  <si>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</si>
  <si>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</si>
  <si>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</si>
  <si>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</si>
  <si>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</si>
  <si>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</si>
  <si>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</si>
  <si>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</si>
  <si>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</si>
  <si>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</si>
  <si>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</si>
  <si>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</si>
  <si>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</si>
  <si>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</si>
  <si>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</si>
  <si>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</si>
  <si>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</si>
  <si>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</si>
  <si>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</si>
  <si>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</si>
  <si>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</si>
  <si>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</si>
  <si>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</si>
  <si>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</si>
  <si>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</si>
  <si>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</si>
  <si>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</si>
  <si>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</si>
  <si>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</si>
  <si>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</si>
  <si>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</si>
  <si>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</si>
  <si>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</si>
  <si>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</si>
  <si>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</si>
  <si>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</si>
  <si>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</si>
  <si>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</si>
  <si>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</si>
  <si>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</si>
  <si>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</si>
  <si>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</si>
  <si>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</si>
  <si>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</si>
  <si>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</si>
  <si>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</si>
  <si>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</si>
  <si>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</si>
  <si>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</si>
  <si>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</si>
  <si>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</si>
  <si>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</si>
  <si>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</si>
  <si>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</si>
  <si>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</si>
  <si>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</si>
  <si>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</si>
  <si>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</si>
  <si>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</si>
  <si>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</si>
  <si>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</si>
  <si>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</si>
  <si>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</si>
  <si>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</si>
  <si>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</si>
  <si>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</si>
  <si>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</si>
  <si>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</si>
  <si>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</si>
  <si>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</si>
  <si>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</si>
  <si>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</si>
  <si>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</si>
  <si>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</si>
  <si>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</si>
  <si>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</si>
  <si>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</si>
  <si>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</si>
  <si>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</si>
  <si>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</si>
  <si>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</si>
  <si>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</si>
  <si>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</si>
  <si>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</si>
  <si>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</si>
  <si>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</si>
  <si>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</si>
  <si>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</si>
  <si>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</si>
  <si>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</si>
  <si>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</si>
  <si>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</si>
  <si>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</si>
  <si>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</si>
  <si>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</si>
  <si>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</si>
  <si>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</si>
  <si>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</si>
  <si>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</si>
  <si>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</si>
  <si>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</si>
  <si>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</si>
  <si>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</si>
  <si>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</si>
  <si>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</si>
  <si>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</si>
  <si>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</si>
  <si>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</si>
  <si>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</si>
  <si>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</si>
  <si>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</si>
  <si>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</si>
  <si>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</si>
  <si>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</si>
  <si>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</si>
  <si>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</si>
  <si>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</si>
  <si>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</si>
  <si>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</si>
  <si>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</si>
  <si>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</si>
  <si>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</si>
  <si>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</si>
  <si>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</si>
  <si>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</si>
  <si>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</si>
  <si>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</si>
  <si>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</si>
  <si>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</si>
  <si>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</si>
  <si>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</si>
  <si>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</si>
  <si>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</si>
  <si>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</si>
  <si>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</si>
  <si>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</si>
  <si>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</si>
  <si>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</si>
  <si>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</si>
  <si>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</si>
  <si>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</si>
  <si>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</si>
  <si>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</si>
  <si>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</si>
  <si>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</si>
  <si>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</si>
  <si>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</si>
  <si>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</si>
  <si>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</si>
  <si>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</si>
  <si>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</si>
  <si>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</si>
  <si>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</si>
  <si>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</si>
  <si>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</si>
  <si>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</si>
  <si>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</si>
  <si>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</si>
  <si>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</si>
  <si>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</si>
  <si>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</si>
  <si>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</si>
  <si>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</si>
  <si>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</si>
  <si>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</si>
  <si>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</si>
  <si>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</si>
  <si>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</si>
  <si>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</si>
  <si>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</si>
  <si>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</si>
  <si>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</si>
  <si>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</si>
  <si>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</si>
  <si>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</si>
  <si>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</si>
  <si>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</si>
  <si>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</si>
  <si>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</si>
  <si>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</si>
  <si>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</si>
  <si>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</si>
  <si>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</si>
  <si>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</si>
  <si>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</si>
  <si>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</si>
  <si>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</si>
  <si>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</si>
  <si>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</si>
  <si>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</si>
  <si>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</si>
  <si>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</si>
  <si>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</si>
  <si>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</si>
  <si>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</si>
  <si>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</si>
  <si>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</si>
  <si>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</si>
  <si>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</si>
  <si>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</si>
  <si>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</si>
  <si>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</si>
  <si>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</si>
  <si>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</si>
  <si>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</si>
  <si>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</si>
  <si>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</si>
  <si>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</si>
  <si>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</si>
  <si>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</si>
  <si>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</si>
  <si>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</si>
  <si>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</si>
  <si>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</si>
  <si>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</si>
  <si>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</si>
  <si>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</si>
  <si>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</si>
  <si>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</si>
  <si>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</si>
  <si>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</si>
  <si>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</si>
  <si>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</si>
  <si>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</si>
  <si>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</si>
  <si>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</si>
  <si>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</si>
  <si>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</si>
  <si>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</si>
  <si>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</si>
  <si>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</si>
  <si>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</si>
  <si>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</si>
  <si>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</si>
  <si>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</si>
  <si>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</si>
  <si>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</si>
  <si>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</si>
  <si>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</si>
  <si>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</si>
  <si>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</si>
  <si>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</si>
  <si>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</si>
  <si>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</si>
  <si>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</si>
  <si>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</si>
  <si>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</si>
  <si>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</si>
  <si>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</si>
  <si>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</si>
  <si>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</si>
  <si>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</si>
  <si>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</si>
  <si>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</si>
  <si>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</si>
  <si>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</si>
  <si>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</si>
  <si>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</si>
  <si>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</si>
  <si>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</si>
  <si>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</si>
  <si>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</si>
  <si>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</si>
  <si>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</si>
  <si>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</si>
  <si>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</si>
  <si>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</si>
  <si>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</si>
  <si>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</si>
  <si>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</si>
  <si>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</si>
  <si>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</si>
  <si>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</si>
  <si>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</si>
  <si>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</si>
  <si>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</si>
  <si>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</si>
  <si>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</si>
  <si>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</si>
  <si>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</si>
  <si>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</si>
  <si>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</si>
  <si>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</si>
  <si>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</si>
  <si>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</si>
  <si>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</si>
  <si>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</si>
  <si>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</si>
  <si>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</si>
  <si>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</si>
  <si>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</si>
  <si>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</si>
  <si>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</si>
  <si>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</si>
  <si>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</si>
  <si>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</si>
  <si>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</si>
  <si>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</si>
  <si>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</si>
  <si>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</si>
  <si>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</si>
  <si>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</si>
  <si>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</si>
  <si>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</si>
  <si>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</si>
  <si>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</si>
  <si>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</si>
  <si>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</si>
  <si>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</si>
  <si>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</si>
  <si>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</si>
  <si>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</si>
  <si>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</si>
  <si>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</si>
  <si>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</si>
  <si>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</si>
  <si>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</si>
  <si>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</si>
  <si>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</si>
  <si>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</si>
  <si>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</si>
  <si>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</si>
  <si>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</si>
  <si>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</si>
  <si>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</si>
  <si>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</si>
  <si>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</si>
  <si>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</si>
  <si>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</si>
  <si>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</si>
  <si>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</si>
  <si>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</si>
  <si>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</si>
  <si>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</si>
  <si>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</si>
  <si>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</si>
  <si>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</si>
  <si>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</si>
  <si>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</si>
  <si>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</si>
  <si>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</si>
  <si>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</si>
  <si>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</si>
  <si>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</si>
  <si>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</si>
  <si>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</si>
  <si>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</si>
  <si>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</si>
  <si>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</si>
  <si>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</si>
  <si>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</si>
  <si>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</si>
  <si>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</si>
  <si>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</si>
  <si>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</si>
  <si>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</si>
  <si>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</si>
  <si>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</si>
  <si>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</si>
  <si>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</si>
  <si>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</si>
  <si>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</si>
  <si>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</si>
  <si>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</si>
  <si>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</si>
  <si>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</si>
  <si>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</si>
  <si>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</si>
  <si>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</si>
  <si>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</si>
  <si>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</si>
  <si>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</si>
  <si>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</si>
  <si>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</si>
  <si>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</si>
  <si>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</si>
  <si>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</si>
  <si>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</si>
  <si>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</si>
  <si>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</si>
  <si>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</si>
  <si>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</si>
  <si>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</si>
  <si>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</si>
  <si>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</si>
  <si>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</si>
  <si>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</si>
  <si>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</si>
  <si>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</si>
  <si>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</si>
  <si>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</si>
  <si>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</si>
  <si>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</si>
  <si>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</si>
  <si>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</si>
  <si>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</si>
  <si>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</si>
  <si>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</si>
  <si>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</si>
  <si>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</si>
  <si>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</si>
  <si>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</si>
  <si>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</si>
  <si>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</si>
  <si>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</si>
  <si>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</si>
  <si>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</si>
  <si>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</si>
  <si>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</si>
  <si>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</si>
  <si>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</si>
  <si>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</si>
  <si>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</si>
  <si>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</si>
  <si>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</si>
  <si>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</si>
  <si>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</si>
  <si>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</si>
  <si>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</si>
  <si>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</si>
  <si>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</si>
  <si>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</si>
  <si>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</si>
  <si>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</si>
  <si>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</si>
  <si>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</si>
  <si>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</si>
  <si>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</si>
  <si>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</si>
  <si>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</si>
  <si>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</si>
  <si>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</si>
  <si>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</si>
  <si>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</si>
  <si>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</si>
  <si>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</si>
  <si>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</si>
  <si>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</si>
  <si>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</si>
  <si>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</si>
  <si>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</si>
  <si>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</si>
  <si>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</si>
  <si>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</si>
  <si>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</si>
  <si>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</si>
  <si>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</si>
  <si>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</si>
  <si>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</si>
  <si>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</si>
  <si>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</si>
  <si>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</si>
  <si>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</si>
  <si>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</si>
  <si>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</si>
  <si>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</si>
  <si>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</si>
  <si>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</si>
  <si>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</si>
  <si>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</si>
  <si>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</si>
  <si>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</si>
  <si>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</si>
  <si>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</si>
  <si>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</si>
  <si>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</si>
  <si>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</si>
  <si>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</si>
  <si>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</si>
  <si>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</si>
  <si>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</si>
  <si>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</si>
  <si>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</si>
  <si>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</si>
  <si>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</si>
  <si>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</si>
  <si>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</si>
  <si>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</si>
  <si>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</si>
  <si>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</si>
  <si>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</si>
  <si>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</si>
  <si>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</si>
  <si>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</si>
  <si>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</si>
  <si>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</si>
  <si>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</si>
  <si>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</si>
  <si>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</si>
  <si>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</si>
  <si>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</si>
  <si>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</si>
  <si>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</si>
  <si>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</si>
  <si>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</si>
  <si>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</si>
  <si>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</si>
  <si>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</si>
  <si>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</si>
  <si>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</si>
  <si>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</si>
  <si>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</si>
  <si>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</si>
  <si>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</si>
  <si>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</si>
  <si>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</si>
  <si>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</si>
  <si>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</si>
  <si>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</si>
  <si>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</si>
  <si>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</si>
  <si>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</si>
  <si>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</si>
  <si>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</si>
  <si>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</si>
  <si>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</si>
  <si>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</si>
  <si>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</si>
  <si>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</si>
  <si>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</si>
  <si>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</si>
  <si>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</si>
  <si>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</si>
  <si>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</si>
  <si>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</si>
  <si>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</si>
  <si>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</si>
  <si>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</si>
  <si>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</si>
  <si>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</si>
  <si>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</si>
  <si>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</si>
  <si>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</si>
  <si>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</si>
  <si>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</si>
  <si>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</si>
  <si>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</si>
  <si>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</si>
  <si>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</si>
  <si>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</si>
  <si>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</si>
  <si>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</si>
  <si>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</si>
  <si>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</si>
  <si>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</si>
  <si>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</si>
  <si>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</si>
  <si>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</si>
  <si>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</si>
  <si>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</si>
  <si>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</si>
  <si>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</si>
  <si>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</si>
  <si>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</si>
  <si>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</si>
  <si>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</si>
  <si>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</si>
  <si>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</si>
  <si>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</si>
  <si>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</si>
  <si>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</si>
  <si>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</si>
  <si>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</si>
  <si>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</si>
  <si>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</si>
  <si>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</si>
  <si>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</si>
  <si>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</si>
  <si>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</si>
  <si>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</si>
  <si>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</si>
  <si>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</si>
  <si>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</si>
  <si>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</si>
  <si>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</si>
  <si>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</si>
  <si>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</si>
  <si>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</si>
  <si>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</si>
  <si>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</si>
  <si>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</si>
  <si>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</si>
  <si>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</si>
  <si>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</si>
  <si>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</si>
  <si>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</si>
  <si>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</si>
  <si>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</si>
  <si>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</si>
  <si>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</si>
  <si>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</si>
  <si>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</si>
  <si>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</si>
  <si>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</si>
  <si>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</si>
  <si>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</si>
  <si>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</si>
  <si>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</si>
  <si>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</si>
  <si>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</si>
  <si>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</si>
  <si>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</si>
  <si>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</si>
  <si>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</si>
  <si>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</si>
  <si>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</si>
  <si>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</si>
  <si>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</si>
  <si>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</si>
  <si>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</si>
  <si>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</si>
  <si>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</si>
  <si>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</si>
  <si>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</si>
  <si>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</si>
  <si>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</si>
  <si>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</si>
  <si>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</si>
  <si>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</si>
  <si>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</si>
  <si>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</si>
  <si>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</si>
  <si>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</si>
  <si>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</si>
  <si>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</si>
  <si>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</si>
  <si>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</si>
  <si>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</si>
  <si>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</si>
  <si>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</si>
  <si>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</si>
  <si>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</si>
  <si>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</si>
  <si>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</si>
  <si>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</si>
  <si>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</si>
  <si>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</si>
  <si>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</si>
  <si>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</si>
  <si>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</si>
  <si>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</si>
  <si>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</si>
  <si>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</si>
  <si>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</si>
  <si>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</si>
  <si>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</si>
  <si>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</si>
  <si>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</si>
  <si>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</si>
  <si>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</si>
  <si>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</si>
  <si>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</si>
  <si>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</si>
  <si>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</si>
  <si>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</si>
  <si>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</si>
  <si>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</si>
  <si>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</si>
  <si>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</si>
  <si>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</si>
  <si>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</si>
  <si>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</si>
  <si>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</si>
  <si>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</si>
  <si>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</si>
  <si>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</si>
  <si>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</si>
  <si>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</si>
  <si>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</si>
  <si>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</si>
  <si>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</si>
  <si>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</si>
  <si>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</si>
  <si>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</si>
  <si>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</si>
  <si>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</si>
  <si>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</si>
  <si>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</si>
  <si>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</si>
  <si>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</si>
  <si>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</si>
  <si>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</si>
  <si>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</si>
  <si>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</si>
  <si>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</si>
  <si>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</si>
  <si>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</si>
  <si>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</si>
  <si>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</si>
  <si>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</si>
  <si>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</si>
  <si>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</si>
  <si>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</si>
  <si>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</si>
  <si>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</si>
  <si>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</si>
  <si>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</si>
  <si>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</si>
  <si>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</si>
  <si>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</si>
  <si>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</si>
  <si>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</si>
  <si>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</si>
  <si>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</si>
  <si>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</si>
  <si>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</si>
  <si>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</si>
  <si>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</si>
  <si>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</si>
  <si>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</si>
  <si>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</si>
  <si>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</si>
  <si>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</si>
  <si>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</si>
  <si>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</si>
  <si>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</si>
  <si>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</si>
  <si>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</si>
  <si>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</si>
  <si>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</si>
  <si>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</si>
  <si>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</si>
  <si>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</si>
  <si>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</si>
  <si>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</si>
  <si>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</si>
  <si>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</si>
  <si>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</si>
  <si>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</si>
  <si>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</si>
  <si>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</si>
  <si>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</si>
  <si>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</si>
  <si>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</si>
  <si>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</si>
  <si>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</si>
  <si>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</si>
  <si>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</si>
  <si>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</si>
  <si>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</si>
  <si>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</si>
  <si>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</si>
  <si>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</si>
  <si>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</si>
  <si>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</si>
  <si>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</si>
  <si>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</si>
  <si>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</si>
  <si>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</si>
  <si>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</si>
  <si>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</si>
  <si>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</si>
  <si>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</si>
  <si>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</si>
  <si>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</si>
  <si>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</si>
  <si>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</si>
  <si>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</si>
  <si>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</si>
  <si>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</si>
  <si>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</si>
  <si>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</si>
  <si>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</si>
  <si>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</si>
  <si>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</si>
  <si>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</si>
  <si>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</si>
  <si>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</si>
  <si>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</si>
  <si>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</si>
  <si>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</si>
  <si>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</si>
  <si>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</si>
  <si>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</si>
  <si>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</si>
  <si>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</si>
  <si>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</si>
  <si>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</si>
  <si>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</si>
  <si>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</si>
  <si>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</si>
  <si>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</si>
  <si>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</si>
  <si>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</si>
  <si>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</si>
  <si>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</si>
  <si>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</si>
  <si>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</si>
  <si>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</si>
  <si>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</si>
  <si>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</si>
  <si>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</si>
  <si>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</si>
  <si>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</si>
  <si>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</si>
  <si>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</si>
  <si>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</si>
  <si>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</si>
  <si>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</si>
  <si>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</si>
  <si>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</si>
  <si>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</si>
  <si>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</si>
  <si>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</si>
  <si>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</si>
  <si>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</si>
  <si>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</si>
  <si>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</si>
  <si>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</si>
  <si>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</si>
  <si>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</si>
  <si>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</si>
  <si>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</si>
  <si>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</si>
  <si>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</si>
  <si>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</si>
  <si>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</si>
  <si>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</si>
  <si>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</si>
  <si>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</si>
  <si>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</si>
  <si>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</si>
  <si>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</si>
  <si>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</si>
  <si>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</si>
  <si>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</si>
  <si>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</si>
  <si>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</si>
  <si>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</si>
  <si>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</si>
  <si>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</si>
  <si>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</si>
  <si>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</si>
  <si>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</si>
  <si>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</si>
  <si>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</si>
  <si>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</si>
  <si>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</si>
  <si>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</si>
  <si>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</si>
  <si>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</si>
  <si>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</si>
  <si>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</si>
  <si>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</si>
  <si>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</si>
  <si>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</si>
  <si>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</si>
  <si>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</si>
  <si>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</si>
  <si>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</si>
  <si>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</si>
  <si>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</si>
  <si>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</si>
  <si>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</si>
  <si>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</si>
  <si>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</si>
  <si>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</si>
  <si>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</si>
  <si>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</si>
  <si>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</si>
  <si>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</si>
  <si>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</si>
  <si>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</si>
  <si>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</si>
  <si>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</si>
  <si>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</si>
  <si>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</si>
  <si>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</si>
  <si>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</si>
  <si>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</si>
  <si>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</si>
  <si>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</si>
  <si>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</si>
  <si>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</si>
  <si>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</si>
  <si>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</si>
  <si>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</si>
  <si>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</si>
  <si>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</si>
  <si>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</si>
  <si>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</si>
  <si>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</si>
  <si>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</si>
  <si>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</si>
  <si>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</si>
  <si>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</si>
  <si>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</si>
  <si>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</si>
  <si>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</si>
  <si>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</si>
  <si>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</si>
  <si>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</si>
  <si>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</si>
  <si>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</si>
  <si>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</si>
  <si>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</si>
  <si>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</si>
  <si>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</si>
  <si>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</si>
  <si>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</si>
  <si>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</si>
  <si>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</si>
  <si>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</si>
  <si>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</si>
  <si>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</si>
  <si>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</si>
  <si>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</si>
  <si>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</si>
  <si>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</si>
  <si>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</si>
  <si>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</si>
  <si>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</si>
  <si>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</si>
  <si>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</si>
  <si>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</si>
  <si>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</si>
  <si>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</si>
  <si>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</si>
  <si>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</si>
  <si>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</si>
  <si>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</si>
  <si>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</si>
  <si>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</si>
  <si>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</si>
  <si>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</si>
  <si>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</si>
  <si>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</si>
  <si>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</si>
  <si>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</si>
  <si>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</si>
  <si>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</si>
  <si>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</si>
  <si>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</si>
  <si>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</si>
  <si>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</si>
  <si>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</si>
  <si>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</si>
  <si>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</si>
  <si>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</si>
  <si>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</si>
  <si>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</si>
  <si>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</si>
  <si>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</si>
  <si>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</si>
  <si>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</si>
  <si>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</si>
  <si>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</si>
  <si>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</si>
  <si>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</si>
  <si>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</si>
  <si>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</si>
  <si>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</si>
  <si>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</si>
  <si>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</si>
  <si>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</si>
  <si>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</si>
  <si>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</si>
  <si>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</si>
  <si>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</si>
  <si>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</si>
  <si>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</si>
  <si>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</si>
  <si>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</si>
  <si>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</si>
  <si>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</si>
  <si>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</si>
  <si>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</si>
  <si>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</si>
  <si>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</si>
  <si>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</si>
  <si>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</si>
  <si>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</si>
  <si>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</si>
  <si>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</si>
  <si>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</si>
  <si>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</si>
  <si>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</si>
  <si>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</si>
  <si>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</si>
  <si>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</si>
  <si>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</si>
  <si>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</si>
  <si>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</si>
  <si>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</si>
  <si>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</si>
  <si>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</si>
  <si>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</si>
  <si>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</si>
  <si>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</si>
  <si>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</si>
  <si>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</si>
  <si>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</si>
  <si>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</si>
  <si>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</si>
  <si>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</si>
  <si>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</si>
  <si>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</si>
  <si>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</si>
  <si>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</si>
  <si>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</si>
  <si>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</si>
  <si>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</si>
  <si>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</si>
  <si>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</si>
  <si>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</si>
  <si>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</si>
  <si>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</si>
  <si>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</si>
  <si>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</si>
  <si>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</si>
  <si>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</si>
  <si>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</si>
  <si>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</si>
  <si>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</si>
  <si>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</si>
  <si>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</si>
  <si>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</si>
  <si>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</si>
  <si>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</si>
  <si>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</si>
  <si>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</si>
  <si>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</si>
  <si>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</si>
  <si>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</si>
  <si>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</si>
  <si>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</si>
  <si>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</si>
  <si>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</si>
  <si>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</si>
  <si>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</si>
  <si>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</si>
  <si>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</si>
  <si>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</si>
  <si>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</si>
  <si>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</si>
  <si>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</si>
  <si>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</si>
  <si>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</si>
  <si>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</si>
  <si>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</si>
  <si>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</si>
  <si>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</si>
  <si>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</si>
  <si>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</si>
  <si>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</si>
  <si>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</si>
  <si>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</si>
  <si>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</si>
  <si>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</si>
  <si>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</si>
  <si>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</si>
  <si>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</si>
  <si>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</si>
  <si>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</si>
  <si>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</si>
  <si>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</si>
  <si>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</si>
  <si>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</si>
  <si>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</si>
  <si>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</si>
  <si>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</si>
  <si>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</si>
  <si>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</si>
  <si>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</si>
  <si>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</si>
  <si>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</si>
  <si>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</si>
  <si>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</si>
  <si>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</si>
  <si>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</si>
  <si>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</si>
  <si>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</si>
  <si>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</si>
  <si>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</si>
  <si>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</si>
  <si>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</si>
  <si>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</si>
  <si>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</si>
  <si>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</si>
  <si>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</si>
  <si>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</si>
  <si>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</si>
  <si>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</si>
  <si>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</si>
  <si>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</si>
  <si>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</si>
  <si>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</si>
  <si>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</si>
  <si>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</si>
  <si>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</si>
  <si>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</si>
  <si>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</si>
  <si>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</si>
  <si>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</si>
  <si>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</si>
  <si>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</si>
  <si>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</si>
  <si>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</si>
  <si>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</si>
  <si>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</si>
  <si>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</si>
  <si>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</si>
  <si>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</si>
  <si>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</si>
  <si>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</si>
  <si>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</si>
  <si>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</si>
  <si>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</si>
  <si>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</si>
  <si>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</si>
  <si>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</si>
  <si>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</si>
  <si>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</si>
  <si>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</si>
  <si>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</si>
  <si>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</si>
  <si>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</si>
  <si>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</si>
  <si>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</si>
  <si>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</si>
  <si>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</si>
  <si>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</si>
  <si>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</si>
  <si>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</si>
  <si>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</si>
  <si>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</si>
  <si>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</si>
  <si>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</si>
  <si>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</si>
  <si>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</si>
  <si>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</si>
  <si>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</si>
  <si>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</si>
  <si>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</si>
  <si>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</si>
  <si>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</si>
  <si>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</si>
  <si>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</si>
  <si>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</si>
  <si>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</si>
  <si>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</si>
  <si>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</si>
  <si>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</si>
  <si>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</si>
  <si>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</si>
  <si>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</si>
  <si>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</si>
  <si>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</si>
  <si>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</si>
  <si>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</si>
  <si>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</si>
  <si>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</si>
  <si>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</si>
  <si>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</si>
  <si>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</si>
  <si>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</si>
  <si>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</si>
  <si>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</si>
  <si>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</si>
  <si>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</si>
  <si>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</si>
  <si>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</si>
  <si>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</si>
  <si>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</si>
  <si>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</si>
  <si>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</si>
  <si>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</si>
  <si>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</si>
  <si>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</si>
  <si>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</si>
  <si>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</si>
  <si>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</si>
  <si>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</si>
  <si>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</si>
  <si>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</si>
  <si>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</si>
  <si>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</si>
  <si>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</si>
  <si>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</si>
  <si>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</si>
  <si>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</si>
  <si>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</si>
  <si>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</si>
  <si>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</si>
  <si>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</si>
  <si>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</si>
  <si>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</si>
  <si>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</si>
  <si>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</si>
  <si>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</si>
  <si>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</si>
  <si>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</si>
  <si>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</si>
  <si>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</si>
  <si>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</si>
  <si>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</si>
  <si>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</si>
  <si>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</si>
  <si>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</si>
  <si>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</si>
  <si>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</si>
  <si>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</si>
  <si>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</si>
  <si>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</si>
  <si>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</si>
  <si>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</si>
  <si>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</si>
  <si>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</si>
  <si>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</si>
  <si>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</si>
  <si>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</si>
  <si>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</si>
  <si>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</si>
  <si>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</si>
  <si>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</si>
  <si>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</si>
  <si>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</si>
  <si>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</si>
  <si>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</si>
  <si>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</si>
  <si>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</si>
  <si>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</si>
  <si>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</si>
  <si>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</si>
  <si>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</si>
  <si>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</si>
  <si>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</si>
  <si>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</si>
  <si>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</si>
  <si>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</si>
  <si>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</si>
  <si>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</si>
  <si>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</si>
  <si>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</si>
  <si>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</si>
  <si>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</si>
  <si>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</si>
  <si>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</si>
  <si>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</si>
  <si>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</si>
  <si>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</si>
  <si>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</si>
  <si>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</si>
  <si>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</si>
  <si>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</si>
  <si>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</si>
  <si>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</si>
  <si>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</si>
  <si>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</si>
  <si>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</si>
  <si>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</si>
  <si>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</si>
  <si>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</si>
  <si>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</si>
  <si>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</si>
  <si>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</si>
  <si>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</si>
  <si>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</si>
  <si>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</si>
  <si>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</si>
  <si>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</si>
  <si>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</si>
  <si>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</si>
  <si>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</si>
  <si>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</si>
  <si>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</si>
  <si>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</si>
  <si>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</si>
  <si>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</si>
  <si>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</si>
  <si>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</si>
  <si>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</si>
  <si>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</si>
  <si>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</si>
  <si>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</si>
  <si>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</si>
  <si>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</si>
  <si>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</si>
  <si>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</si>
  <si>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</si>
  <si>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</si>
  <si>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</si>
  <si>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</si>
  <si>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</si>
  <si>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</si>
  <si>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</si>
  <si>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</si>
  <si>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</si>
  <si>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</si>
  <si>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</si>
  <si>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</si>
  <si>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</si>
  <si>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</si>
  <si>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</si>
  <si>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</si>
  <si>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</si>
  <si>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</si>
  <si>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</si>
  <si>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</si>
  <si>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</si>
  <si>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</si>
  <si>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</si>
  <si>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</si>
  <si>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</si>
  <si>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</si>
  <si>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</si>
  <si>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</si>
  <si>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</si>
  <si>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</si>
  <si>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</si>
  <si>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</si>
  <si>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</si>
  <si>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</si>
  <si>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</si>
  <si>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</si>
  <si>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</si>
  <si>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</si>
  <si>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</si>
  <si>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</si>
  <si>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</si>
  <si>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</si>
  <si>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</si>
  <si>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</si>
  <si>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</si>
  <si>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</si>
  <si>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</si>
  <si>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</si>
  <si>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</si>
  <si>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</si>
  <si>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</si>
  <si>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</si>
  <si>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</si>
  <si>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</si>
  <si>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</si>
  <si>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</si>
  <si>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</si>
  <si>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</si>
  <si>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</si>
  <si>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</si>
  <si>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</si>
  <si>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</si>
  <si>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</si>
  <si>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</si>
  <si>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</si>
  <si>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</si>
  <si>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</si>
  <si>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</si>
  <si>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</si>
  <si>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</si>
  <si>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</si>
  <si>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</si>
  <si>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</si>
  <si>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</si>
  <si>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</si>
  <si>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</si>
  <si>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</si>
  <si>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</si>
  <si>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</si>
  <si>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</si>
  <si>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</si>
  <si>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</si>
  <si>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</si>
  <si>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</si>
  <si>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</si>
  <si>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</si>
  <si>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</si>
  <si>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</si>
  <si>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</si>
  <si>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</si>
  <si>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</si>
  <si>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</si>
  <si>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</si>
  <si>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</si>
  <si>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</si>
  <si>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</si>
  <si>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</si>
  <si>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</si>
  <si>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</si>
  <si>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</si>
  <si>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</si>
  <si>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</si>
  <si>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</si>
  <si>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</si>
  <si>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</si>
  <si>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</si>
  <si>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</si>
  <si>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</si>
  <si>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</si>
  <si>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</si>
  <si>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</si>
  <si>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</si>
  <si>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</si>
  <si>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</si>
  <si>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</si>
  <si>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</si>
  <si>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</si>
  <si>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</si>
  <si>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</si>
  <si>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</si>
  <si>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</si>
  <si>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</si>
  <si>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</si>
  <si>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</si>
  <si>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</si>
  <si>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</si>
  <si>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</si>
  <si>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</si>
  <si>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</si>
  <si>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</si>
  <si>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</si>
  <si>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</si>
  <si>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</si>
  <si>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</si>
  <si>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</si>
  <si>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</si>
  <si>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</si>
  <si>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</si>
  <si>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</si>
  <si>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</si>
  <si>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</si>
  <si>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</si>
  <si>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</si>
  <si>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</si>
  <si>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</si>
  <si>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</si>
  <si>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</si>
  <si>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</si>
  <si>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</si>
  <si>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</si>
  <si>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</si>
  <si>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</si>
  <si>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</si>
  <si>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</si>
  <si>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</si>
  <si>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</si>
  <si>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</si>
  <si>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</si>
  <si>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</si>
  <si>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</si>
  <si>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</si>
  <si>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</si>
  <si>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</si>
  <si>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</si>
  <si>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</si>
  <si>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</si>
  <si>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</si>
  <si>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</si>
  <si>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</si>
  <si>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</si>
  <si>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</si>
  <si>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</si>
  <si>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</si>
  <si>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</si>
  <si>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</si>
  <si>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</si>
  <si>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</si>
  <si>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</si>
  <si>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</si>
  <si>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</si>
  <si>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</si>
  <si>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</si>
  <si>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</si>
  <si>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</si>
  <si>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</si>
  <si>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</si>
  <si>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</si>
  <si>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</si>
  <si>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</si>
  <si>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</si>
  <si>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</si>
  <si>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</si>
  <si>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</si>
  <si>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</si>
  <si>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</si>
  <si>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</si>
  <si>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</si>
  <si>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</si>
  <si>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</si>
  <si>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</si>
  <si>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</si>
  <si>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</si>
  <si>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</si>
  <si>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</si>
  <si>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</si>
  <si>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</si>
  <si>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</si>
  <si>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</si>
  <si>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</si>
  <si>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</si>
  <si>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</si>
  <si>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</si>
  <si>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</si>
  <si>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</si>
  <si>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</si>
  <si>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</si>
  <si>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</si>
  <si>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</si>
  <si>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</si>
  <si>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</si>
  <si>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</si>
  <si>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</si>
  <si>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</si>
  <si>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</si>
  <si>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</si>
  <si>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</si>
  <si>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</si>
  <si>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</si>
  <si>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</si>
  <si>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</si>
  <si>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</si>
  <si>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</si>
  <si>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</si>
  <si>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</si>
  <si>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</si>
  <si>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</si>
  <si>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</si>
  <si>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</si>
  <si>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</si>
  <si>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</si>
  <si>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</si>
  <si>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</si>
  <si>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</si>
  <si>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</si>
  <si>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</si>
  <si>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</si>
  <si>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</si>
  <si>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</si>
  <si>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</si>
  <si>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</si>
  <si>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</si>
  <si>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</si>
  <si>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</si>
  <si>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</si>
  <si>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</si>
  <si>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</si>
  <si>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</si>
  <si>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</si>
  <si>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</si>
  <si>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</si>
  <si>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</si>
  <si>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</si>
  <si>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</si>
  <si>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</si>
  <si>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</si>
  <si>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</si>
  <si>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</si>
  <si>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</si>
  <si>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</si>
  <si>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</si>
  <si>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</si>
  <si>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</si>
  <si>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</si>
  <si>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</si>
  <si>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</si>
  <si>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</si>
  <si>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</si>
  <si>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</si>
  <si>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</si>
  <si>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</si>
  <si>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</si>
  <si>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</si>
  <si>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</si>
  <si>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</si>
  <si>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</si>
  <si>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</si>
  <si>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</si>
  <si>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</si>
  <si>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</si>
  <si>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</si>
  <si>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</si>
  <si>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</si>
  <si>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</si>
  <si>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</si>
  <si>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</si>
  <si>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</si>
  <si>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</si>
  <si>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</si>
  <si>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</si>
  <si>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</si>
  <si>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</si>
  <si>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</si>
  <si>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</si>
  <si>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</si>
  <si>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</si>
  <si>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</si>
  <si>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</si>
  <si>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</si>
  <si>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</si>
  <si>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</si>
  <si>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</si>
  <si>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</si>
  <si>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</si>
  <si>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</si>
  <si>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</si>
  <si>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</si>
  <si>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</si>
  <si>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</si>
  <si>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</si>
  <si>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</si>
  <si>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</si>
  <si>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</si>
  <si>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</si>
  <si>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</si>
  <si>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</si>
  <si>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</si>
  <si>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</si>
  <si>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</si>
  <si>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</si>
  <si>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</si>
  <si>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</si>
  <si>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</si>
  <si>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</si>
  <si>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</si>
  <si>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</si>
  <si>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</si>
  <si>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</si>
  <si>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</si>
  <si>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</si>
  <si>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</si>
  <si>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</si>
  <si>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</si>
  <si>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</si>
  <si>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</si>
  <si>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</si>
  <si>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</si>
  <si>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</si>
  <si>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</si>
  <si>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</si>
  <si>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</si>
  <si>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</si>
  <si>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</si>
  <si>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</si>
  <si>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</si>
  <si>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</si>
  <si>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</si>
  <si>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</si>
  <si>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</si>
  <si>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</si>
  <si>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</si>
  <si>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</si>
  <si>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</si>
  <si>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</si>
  <si>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</si>
  <si>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</si>
  <si>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</si>
  <si>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</si>
  <si>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</si>
  <si>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</si>
  <si>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</si>
  <si>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</si>
  <si>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</si>
  <si>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</si>
  <si>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</si>
  <si>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</si>
  <si>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</si>
  <si>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</si>
  <si>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</si>
  <si>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</si>
  <si>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</si>
  <si>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</si>
  <si>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</si>
  <si>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</si>
  <si>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</si>
  <si>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</si>
  <si>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</si>
  <si>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</si>
  <si>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</si>
  <si>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</si>
  <si>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</si>
  <si>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</si>
  <si>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</si>
  <si>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</si>
  <si>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</si>
  <si>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</si>
  <si>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</si>
  <si>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</si>
  <si>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</si>
  <si>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</si>
  <si>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</si>
  <si>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</si>
  <si>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</si>
  <si>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</si>
  <si>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</si>
  <si>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</si>
  <si>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</si>
  <si>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</si>
  <si>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</si>
  <si>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</si>
  <si>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</si>
  <si>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</si>
  <si>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</si>
  <si>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</si>
  <si>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</si>
  <si>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</si>
  <si>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</si>
  <si>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</si>
  <si>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</si>
  <si>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</si>
  <si>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</si>
  <si>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</si>
  <si>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</si>
  <si>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</si>
  <si>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</si>
  <si>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</si>
  <si>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</si>
  <si>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</si>
  <si>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</si>
  <si>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</si>
  <si>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</si>
  <si>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</si>
  <si>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</si>
  <si>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</si>
  <si>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</si>
  <si>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</si>
  <si>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</si>
  <si>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</si>
  <si>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</si>
  <si>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</si>
  <si>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</si>
  <si>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</si>
  <si>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</si>
  <si>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</si>
  <si>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</si>
  <si>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</si>
  <si>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</si>
  <si>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</si>
  <si>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</si>
  <si>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</si>
  <si>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</si>
  <si>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</si>
  <si>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</si>
  <si>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</si>
  <si>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</si>
  <si>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</si>
  <si>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</si>
  <si>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</si>
  <si>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</si>
  <si>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</si>
  <si>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</si>
  <si>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</si>
  <si>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</si>
  <si>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</si>
  <si>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</si>
  <si>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</si>
  <si>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</si>
  <si>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</si>
  <si>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</si>
  <si>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</si>
  <si>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</si>
  <si>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</si>
  <si>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</si>
  <si>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</si>
  <si>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</si>
  <si>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</si>
  <si>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</si>
  <si>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</si>
  <si>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</si>
  <si>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</si>
  <si>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</si>
  <si>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</si>
  <si>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</si>
  <si>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</si>
  <si>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</si>
  <si>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</si>
  <si>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</si>
  <si>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</si>
  <si>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</si>
  <si>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</si>
  <si>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</si>
  <si>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</si>
  <si>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</si>
  <si>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</si>
  <si>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</si>
  <si>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</si>
  <si>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</si>
  <si>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</si>
  <si>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</si>
  <si>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</si>
  <si>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</si>
  <si>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</si>
  <si>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</si>
  <si>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</si>
  <si>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</si>
  <si>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</si>
  <si>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</si>
  <si>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</si>
  <si>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</si>
  <si>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</si>
  <si>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</si>
  <si>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</si>
  <si>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</si>
  <si>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</si>
  <si>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</si>
  <si>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</si>
  <si>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</si>
  <si>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</si>
  <si>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</si>
  <si>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</si>
  <si>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</si>
  <si>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</si>
  <si>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</si>
  <si>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</si>
  <si>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</si>
  <si>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</si>
  <si>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</si>
  <si>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</si>
  <si>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</si>
  <si>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</si>
  <si>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</si>
  <si>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</si>
  <si>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</si>
  <si>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</si>
  <si>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</si>
  <si>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</si>
  <si>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</si>
  <si>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</si>
  <si>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</si>
  <si>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</si>
  <si>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</si>
  <si>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</si>
  <si>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</si>
  <si>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</si>
  <si>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</si>
  <si>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</si>
  <si>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</si>
  <si>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</si>
  <si>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</si>
  <si>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</si>
  <si>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</si>
  <si>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</si>
  <si>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</si>
  <si>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</si>
  <si>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</si>
  <si>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</si>
  <si>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</si>
  <si>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</si>
  <si>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</si>
  <si>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</si>
  <si>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</si>
  <si>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</si>
  <si>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</si>
  <si>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</si>
  <si>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</si>
  <si>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</si>
  <si>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</si>
  <si>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</si>
  <si>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</si>
  <si>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</si>
  <si>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</si>
  <si>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</si>
  <si>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</si>
  <si>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</si>
  <si>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</si>
  <si>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</si>
  <si>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</si>
  <si>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</si>
  <si>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</si>
  <si>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</si>
  <si>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</si>
  <si>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</si>
  <si>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</si>
  <si>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</si>
  <si>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</si>
  <si>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</si>
  <si>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</si>
  <si>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</si>
  <si>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</si>
  <si>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</si>
  <si>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</si>
  <si>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</si>
  <si>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</si>
  <si>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</si>
  <si>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</si>
  <si>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</si>
  <si>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</si>
  <si>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</si>
  <si>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</si>
  <si>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</si>
  <si>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</si>
  <si>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</si>
  <si>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</si>
  <si>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</si>
  <si>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</si>
  <si>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</si>
  <si>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</si>
  <si>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</si>
  <si>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</si>
  <si>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</si>
  <si>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</si>
  <si>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</si>
  <si>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</si>
  <si>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</si>
  <si>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</si>
  <si>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</si>
  <si>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</si>
  <si>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</si>
  <si>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</si>
  <si>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</si>
  <si>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</si>
  <si>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</si>
  <si>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</si>
  <si>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</si>
  <si>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</si>
  <si>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</si>
  <si>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</si>
  <si>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</si>
  <si>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</si>
  <si>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</si>
  <si>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</si>
  <si>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</si>
  <si>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</si>
  <si>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</si>
  <si>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</si>
  <si>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</si>
  <si>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</si>
  <si>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</si>
  <si>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</si>
  <si>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</si>
  <si>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</si>
  <si>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</si>
  <si>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</si>
  <si>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</si>
  <si>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</si>
  <si>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</si>
  <si>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</si>
  <si>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</si>
  <si>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</si>
  <si>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</si>
  <si>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</si>
  <si>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</si>
  <si>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</si>
  <si>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</si>
  <si>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</si>
  <si>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</si>
  <si>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</si>
  <si>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</si>
  <si>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</si>
  <si>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</si>
  <si>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</si>
  <si>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</si>
  <si>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</si>
  <si>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</si>
  <si>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</si>
  <si>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</si>
  <si>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</si>
  <si>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</si>
  <si>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</si>
  <si>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</si>
  <si>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</si>
  <si>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</si>
  <si>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</si>
  <si>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</si>
  <si>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</si>
  <si>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</si>
  <si>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</si>
  <si>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</si>
  <si>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</si>
  <si>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</si>
  <si>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</si>
  <si>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</si>
  <si>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</si>
  <si>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</si>
  <si>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</si>
  <si>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</si>
  <si>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</si>
  <si>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</si>
  <si>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</si>
  <si>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</si>
  <si>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</si>
  <si>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</si>
  <si>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</si>
  <si>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</si>
  <si>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</si>
  <si>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</si>
  <si>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</si>
  <si>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</si>
  <si>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</si>
  <si>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</si>
  <si>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</si>
  <si>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</si>
  <si>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</si>
  <si>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</si>
  <si>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</si>
  <si>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</si>
  <si>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</si>
  <si>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</si>
  <si>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</si>
  <si>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</si>
  <si>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</si>
  <si>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</si>
  <si>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</si>
  <si>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</si>
  <si>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</si>
  <si>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</si>
  <si>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</si>
  <si>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</si>
  <si>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</si>
  <si>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</si>
  <si>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</si>
  <si>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</si>
  <si>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</si>
  <si>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</si>
  <si>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</si>
  <si>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</si>
  <si>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</si>
  <si>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</si>
  <si>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</si>
  <si>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</si>
  <si>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</si>
  <si>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</si>
  <si>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</si>
  <si>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</si>
  <si>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</si>
  <si>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</si>
  <si>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</si>
  <si>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</si>
  <si>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</si>
  <si>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</si>
  <si>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</si>
  <si>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</si>
  <si>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</si>
  <si>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</si>
  <si>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</si>
  <si>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</si>
  <si>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</si>
  <si>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</si>
  <si>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</si>
  <si>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</si>
  <si>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</si>
  <si>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</si>
  <si>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</si>
  <si>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</si>
  <si>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</si>
  <si>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</si>
  <si>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</si>
  <si>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</si>
  <si>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</si>
  <si>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</si>
  <si>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</si>
  <si>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</si>
  <si>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</si>
  <si>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</si>
  <si>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</si>
  <si>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</si>
  <si>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</si>
  <si>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</si>
  <si>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</si>
  <si>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</si>
  <si>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</si>
  <si>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</si>
  <si>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</si>
  <si>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</si>
  <si>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</si>
  <si>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</si>
  <si>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</si>
  <si>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</si>
  <si>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</si>
  <si>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</si>
  <si>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</si>
  <si>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</si>
  <si>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</si>
  <si>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</si>
  <si>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</si>
  <si>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</si>
  <si>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</si>
  <si>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</si>
  <si>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</si>
  <si>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</si>
  <si>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</si>
  <si>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</si>
  <si>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</si>
  <si>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</si>
  <si>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</si>
  <si>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</si>
  <si>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</si>
  <si>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</si>
  <si>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</si>
  <si>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</si>
  <si>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</si>
  <si>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</si>
  <si>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</si>
  <si>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</si>
  <si>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</si>
  <si>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</si>
  <si>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</si>
  <si>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</si>
  <si>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</si>
  <si>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</si>
  <si>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</si>
  <si>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</si>
  <si>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</si>
  <si>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</si>
  <si>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</si>
  <si>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</si>
  <si>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</si>
  <si>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</si>
  <si>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</si>
  <si>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</si>
  <si>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</si>
  <si>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</si>
  <si>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</si>
  <si>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</si>
  <si>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</si>
  <si>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</si>
  <si>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</si>
  <si>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</si>
  <si>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</si>
  <si>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</si>
  <si>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</si>
  <si>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</si>
  <si>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</si>
  <si>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</si>
  <si>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</si>
  <si>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</si>
  <si>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</si>
  <si>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</si>
  <si>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</si>
  <si>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</si>
  <si>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</si>
  <si>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</si>
  <si>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</si>
  <si>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</si>
  <si>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</si>
  <si>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</si>
  <si>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</si>
  <si>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</si>
  <si>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</si>
  <si>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</si>
  <si>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</si>
  <si>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</si>
  <si>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</si>
  <si>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</si>
  <si>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</si>
  <si>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</si>
  <si>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</si>
  <si>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</si>
  <si>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</si>
  <si>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</si>
  <si>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</si>
  <si>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</si>
  <si>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</si>
  <si>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</si>
  <si>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</si>
  <si>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</si>
  <si>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</si>
  <si>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</si>
  <si>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</si>
  <si>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</si>
  <si>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</si>
  <si>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</si>
  <si>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</si>
  <si>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</si>
  <si>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</si>
  <si>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</si>
  <si>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</si>
  <si>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</si>
  <si>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</si>
  <si>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</si>
  <si>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</si>
  <si>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</si>
  <si>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</si>
  <si>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</si>
  <si>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</si>
  <si>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</si>
  <si>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</si>
  <si>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</si>
  <si>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</si>
  <si>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</si>
  <si>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</si>
  <si>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</si>
  <si>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</si>
  <si>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</si>
  <si>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</si>
  <si>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</si>
  <si>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</si>
  <si>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</si>
  <si>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</si>
  <si>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</si>
  <si>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</si>
  <si>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</si>
  <si>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</si>
  <si>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</si>
  <si>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</si>
  <si>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</si>
  <si>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</si>
  <si>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</si>
  <si>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</si>
  <si>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</si>
  <si>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</si>
  <si>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</si>
  <si>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</si>
  <si>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</si>
  <si>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</si>
  <si>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</si>
  <si>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</si>
  <si>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</si>
  <si>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</si>
  <si>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</si>
  <si>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</si>
  <si>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</si>
  <si>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</si>
  <si>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</si>
  <si>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</si>
  <si>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</si>
  <si>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</si>
  <si>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</si>
  <si>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</si>
  <si>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</si>
  <si>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</si>
  <si>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</si>
  <si>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</si>
  <si>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</si>
  <si>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</si>
  <si>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</si>
  <si>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</si>
  <si>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</si>
  <si>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</si>
  <si>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</si>
  <si>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</si>
  <si>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</si>
  <si>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</si>
  <si>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</si>
  <si>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</si>
  <si>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</si>
  <si>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</si>
  <si>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</si>
  <si>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</si>
  <si>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</si>
  <si>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</si>
  <si>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</si>
  <si>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</si>
  <si>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</si>
  <si>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</si>
  <si>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</si>
  <si>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</si>
  <si>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</si>
  <si>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</si>
  <si>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</si>
  <si>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</si>
  <si>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</si>
  <si>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</si>
  <si>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</si>
  <si>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</si>
  <si>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</si>
  <si>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</si>
  <si>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</si>
  <si>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</si>
  <si>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</si>
  <si>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</si>
  <si>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</si>
  <si>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</si>
  <si>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</si>
  <si>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</si>
  <si>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</si>
  <si>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</si>
  <si>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</si>
  <si>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</si>
  <si>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</si>
  <si>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</si>
  <si>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</si>
  <si>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</si>
  <si>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</si>
  <si>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</si>
  <si>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</si>
  <si>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</si>
  <si>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</si>
  <si>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</si>
  <si>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</si>
  <si>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</si>
  <si>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</si>
  <si>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</si>
  <si>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</si>
  <si>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</si>
  <si>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</si>
  <si>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</si>
  <si>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</si>
  <si>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</si>
  <si>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</si>
  <si>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</si>
  <si>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</si>
  <si>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</si>
  <si>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</si>
  <si>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</si>
  <si>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</si>
  <si>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</si>
  <si>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</si>
  <si>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</si>
  <si>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</si>
  <si>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</si>
  <si>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</si>
  <si>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</si>
  <si>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</si>
  <si>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</si>
  <si>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</si>
  <si>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</si>
  <si>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</si>
  <si>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</si>
  <si>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</si>
  <si>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</si>
  <si>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</si>
  <si>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</si>
  <si>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</si>
  <si>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</si>
  <si>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</si>
  <si>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</si>
  <si>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</si>
  <si>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</si>
  <si>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</si>
  <si>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</si>
  <si>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</si>
  <si>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</si>
  <si>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</si>
  <si>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</si>
  <si>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</si>
  <si>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</si>
  <si>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</si>
  <si>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</si>
  <si>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</si>
  <si>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</si>
  <si>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</si>
  <si>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</si>
  <si>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</si>
  <si>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</si>
  <si>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</si>
  <si>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</si>
  <si>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</si>
  <si>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</si>
  <si>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</si>
  <si>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</si>
  <si>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</si>
  <si>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</si>
  <si>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</si>
  <si>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</si>
  <si>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</si>
  <si>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</si>
  <si>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</si>
  <si>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</si>
  <si>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</si>
  <si>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</si>
  <si>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</si>
  <si>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</si>
  <si>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</si>
  <si>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</si>
  <si>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</si>
  <si>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</si>
  <si>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</si>
  <si>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</si>
  <si>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</si>
  <si>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</si>
  <si>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</si>
  <si>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</si>
  <si>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</si>
  <si>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</si>
  <si>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</si>
  <si>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</si>
  <si>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</si>
  <si>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</si>
  <si>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</si>
  <si>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</si>
  <si>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</si>
  <si>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</si>
  <si>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</si>
  <si>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</si>
  <si>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</si>
  <si>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</si>
  <si>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</si>
  <si>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</si>
  <si>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</si>
  <si>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</si>
  <si>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</si>
  <si>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</si>
  <si>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</si>
  <si>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</si>
  <si>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</si>
  <si>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</si>
  <si>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</si>
  <si>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</si>
  <si>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</si>
  <si>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</si>
  <si>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</si>
  <si>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</si>
  <si>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</si>
  <si>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</si>
  <si>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</si>
  <si>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</si>
  <si>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</si>
  <si>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</si>
  <si>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</si>
  <si>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</si>
  <si>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</si>
  <si>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</si>
  <si>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</si>
  <si>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</si>
  <si>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</si>
  <si>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</si>
  <si>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</si>
  <si>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</si>
  <si>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</si>
  <si>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</si>
  <si>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</si>
  <si>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</si>
  <si>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</si>
  <si>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</si>
  <si>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</si>
  <si>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</si>
  <si>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</si>
  <si>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</si>
  <si>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</si>
  <si>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</si>
  <si>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</si>
  <si>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</si>
  <si>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</si>
  <si>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</si>
  <si>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</si>
  <si>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</si>
  <si>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</si>
  <si>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</si>
  <si>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</si>
  <si>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</si>
  <si>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</si>
  <si>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</si>
  <si>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</si>
  <si>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</si>
  <si>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</si>
  <si>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</si>
  <si>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</si>
  <si>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</si>
  <si>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</si>
  <si>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</si>
  <si>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</si>
  <si>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</si>
  <si>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</si>
  <si>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</si>
  <si>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</si>
  <si>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</si>
  <si>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</si>
  <si>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</si>
  <si>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</si>
  <si>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</si>
  <si>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</si>
  <si>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</si>
  <si>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</si>
  <si>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</si>
  <si>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</si>
  <si>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</si>
  <si>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</si>
  <si>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</si>
  <si>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</si>
  <si>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</si>
  <si>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</si>
  <si>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</si>
  <si>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</si>
  <si>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</si>
  <si>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</si>
  <si>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</si>
  <si>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</si>
  <si>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</si>
  <si>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</si>
  <si>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</si>
  <si>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</si>
  <si>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</si>
  <si>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</si>
  <si>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</si>
  <si>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</si>
  <si>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</si>
  <si>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</si>
  <si>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</si>
  <si>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</si>
  <si>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</si>
  <si>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</si>
  <si>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</si>
  <si>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</si>
  <si>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</si>
  <si>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</si>
  <si>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</si>
  <si>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</si>
  <si>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</si>
  <si>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</si>
  <si>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</si>
  <si>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</si>
  <si>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</si>
  <si>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</si>
  <si>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</si>
  <si>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</si>
  <si>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</si>
  <si>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</si>
  <si>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</si>
  <si>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</si>
  <si>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</si>
  <si>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</si>
  <si>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</si>
  <si>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</si>
  <si>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</si>
  <si>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</si>
  <si>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</si>
  <si>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</si>
  <si>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</si>
  <si>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</si>
  <si>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</si>
  <si>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</si>
  <si>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</si>
  <si>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</si>
  <si>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</si>
  <si>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</si>
  <si>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</si>
  <si>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</si>
  <si>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</si>
  <si>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</si>
  <si>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</si>
  <si>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</si>
  <si>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</si>
  <si>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</si>
  <si>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</si>
  <si>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</si>
  <si>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</si>
  <si>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</si>
  <si>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</si>
  <si>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</si>
  <si>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</si>
  <si>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</si>
  <si>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</si>
  <si>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</si>
  <si>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</si>
  <si>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</si>
  <si>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</si>
  <si>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</si>
  <si>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</si>
  <si>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</si>
  <si>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</si>
  <si>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</si>
  <si>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</si>
  <si>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</si>
  <si>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</si>
  <si>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</si>
  <si>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</si>
  <si>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</si>
  <si>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</si>
  <si>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</si>
  <si>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</si>
  <si>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</si>
  <si>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</si>
  <si>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</si>
  <si>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</si>
  <si>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</si>
  <si>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</si>
  <si>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</si>
  <si>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</si>
  <si>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</si>
  <si>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</si>
  <si>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</si>
  <si>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</si>
  <si>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</si>
  <si>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</si>
  <si>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</si>
  <si>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</si>
  <si>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</si>
  <si>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</si>
  <si>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</si>
  <si>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</si>
  <si>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</si>
  <si>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</si>
  <si>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</si>
  <si>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</si>
  <si>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</si>
  <si>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</si>
  <si>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</si>
  <si>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</si>
  <si>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</si>
  <si>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</si>
  <si>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</si>
  <si>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</si>
  <si>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</si>
  <si>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</si>
  <si>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</si>
  <si>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</si>
  <si>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</si>
  <si>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</si>
  <si>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</si>
  <si>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</si>
  <si>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</si>
  <si>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</si>
  <si>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</si>
  <si>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</si>
  <si>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</si>
  <si>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</si>
  <si>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</si>
  <si>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</si>
  <si>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</si>
  <si>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</si>
  <si>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</si>
  <si>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</si>
  <si>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</si>
  <si>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</si>
  <si>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</si>
  <si>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</si>
  <si>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</si>
  <si>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</si>
  <si>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</si>
  <si>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</si>
  <si>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</si>
  <si>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</si>
  <si>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</si>
  <si>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</si>
  <si>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</si>
  <si>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</si>
  <si>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</si>
  <si>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</si>
  <si>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</si>
  <si>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</si>
  <si>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</si>
  <si>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</si>
  <si>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</si>
  <si>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</si>
  <si>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</si>
  <si>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</si>
  <si>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</si>
  <si>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</si>
  <si>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</si>
  <si>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</si>
  <si>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</si>
  <si>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</si>
  <si>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</si>
  <si>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</si>
  <si>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</si>
  <si>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</si>
  <si>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</si>
  <si>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</si>
  <si>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</si>
  <si>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</si>
  <si>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</si>
  <si>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</si>
  <si>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</si>
  <si>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</si>
  <si>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</si>
  <si>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</si>
  <si>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</si>
  <si>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</si>
  <si>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</si>
  <si>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</si>
  <si>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</si>
  <si>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</si>
  <si>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</si>
  <si>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</si>
  <si>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</si>
  <si>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</si>
  <si>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</si>
  <si>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</si>
  <si>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</si>
  <si>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</si>
  <si>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</si>
  <si>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</si>
  <si>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</si>
  <si>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</si>
  <si>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</si>
  <si>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</si>
  <si>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</si>
  <si>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</si>
  <si>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</si>
  <si>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</si>
  <si>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</si>
  <si>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</si>
  <si>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</si>
  <si>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</si>
  <si>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</si>
  <si>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</si>
  <si>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</si>
  <si>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</si>
  <si>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</si>
  <si>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</si>
  <si>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</si>
  <si>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</si>
  <si>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</si>
  <si>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</si>
  <si>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</si>
  <si>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</si>
  <si>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</si>
  <si>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</si>
  <si>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</si>
  <si>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</si>
  <si>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</si>
  <si>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</si>
  <si>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</si>
  <si>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</si>
  <si>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</si>
  <si>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</si>
  <si>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</si>
  <si>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</si>
  <si>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</si>
  <si>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</si>
  <si>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</si>
  <si>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</si>
  <si>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</si>
  <si>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</si>
  <si>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</si>
  <si>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</si>
  <si>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</si>
  <si>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</si>
  <si>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</si>
  <si>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</si>
  <si>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</si>
  <si>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</si>
  <si>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</si>
  <si>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</si>
  <si>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</si>
  <si>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</si>
  <si>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</si>
  <si>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</si>
  <si>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</si>
  <si>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</si>
  <si>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</si>
  <si>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</si>
  <si>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</si>
  <si>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</si>
  <si>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</si>
  <si>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</si>
  <si>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</si>
  <si>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</si>
  <si>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</si>
  <si>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</si>
  <si>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</si>
  <si>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</si>
  <si>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</si>
  <si>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</si>
  <si>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</si>
  <si>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</si>
  <si>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</si>
  <si>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</si>
  <si>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</si>
  <si>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</si>
  <si>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</si>
  <si>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</si>
  <si>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</si>
  <si>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</si>
  <si>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</si>
  <si>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</si>
  <si>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</si>
  <si>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</si>
  <si>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</si>
  <si>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</si>
  <si>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</si>
  <si>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</si>
  <si>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</si>
  <si>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</si>
  <si>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</si>
  <si>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</si>
  <si>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</si>
  <si>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</si>
  <si>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</si>
  <si>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</si>
  <si>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</si>
  <si>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</si>
  <si>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</si>
  <si>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</si>
  <si>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</si>
  <si>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</si>
  <si>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</si>
  <si>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</si>
  <si>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</si>
  <si>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</si>
  <si>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</si>
  <si>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</si>
  <si>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</si>
  <si>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</si>
  <si>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</si>
  <si>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</si>
  <si>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</si>
  <si>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</si>
  <si>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</si>
  <si>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</si>
  <si>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</si>
  <si>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</si>
  <si>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</si>
  <si>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</si>
  <si>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</si>
  <si>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</si>
  <si>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</si>
  <si>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</si>
  <si>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</si>
  <si>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</si>
  <si>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</si>
  <si>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</si>
  <si>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</si>
  <si>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</si>
  <si>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</si>
  <si>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</si>
  <si>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</si>
  <si>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</si>
  <si>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</si>
  <si>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</si>
  <si>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</si>
  <si>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</si>
  <si>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</si>
  <si>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</si>
  <si>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</si>
  <si>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</si>
  <si>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</si>
  <si>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</si>
  <si>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</si>
  <si>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</si>
  <si>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</si>
  <si>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</si>
  <si>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</si>
  <si>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</si>
  <si>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</si>
  <si>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</si>
  <si>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</si>
  <si>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</si>
  <si>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</si>
  <si>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</si>
  <si>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</si>
  <si>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</si>
  <si>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</si>
  <si>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</si>
  <si>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</si>
  <si>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</si>
  <si>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</si>
  <si>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</si>
  <si>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</si>
  <si>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</si>
  <si>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</si>
  <si>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</si>
  <si>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</si>
  <si>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</si>
  <si>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</si>
  <si>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</si>
  <si>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</si>
  <si>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</si>
  <si>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</si>
  <si>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</si>
  <si>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</si>
  <si>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</si>
  <si>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</si>
  <si>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</si>
  <si>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</si>
  <si>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</si>
  <si>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</si>
  <si>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</si>
  <si>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</si>
  <si>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</si>
  <si>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</si>
  <si>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</si>
  <si>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</si>
  <si>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</si>
  <si>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</si>
  <si>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</si>
  <si>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</si>
  <si>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</si>
  <si>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</si>
  <si>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</si>
  <si>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</si>
  <si>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</si>
  <si>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</si>
  <si>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</si>
  <si>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</si>
  <si>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</si>
  <si>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</si>
  <si>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</si>
  <si>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</si>
  <si>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</si>
  <si>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</si>
  <si>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</si>
  <si>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</si>
  <si>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</si>
  <si>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</si>
  <si>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</si>
  <si>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</si>
  <si>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</si>
  <si>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</si>
  <si>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</si>
  <si>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</si>
  <si>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</si>
  <si>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</si>
  <si>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</si>
  <si>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</si>
  <si>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</si>
  <si>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</si>
  <si>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</si>
  <si>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</si>
  <si>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</si>
  <si>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</si>
  <si>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</si>
  <si>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</si>
  <si>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</si>
  <si>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</si>
  <si>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</si>
  <si>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</si>
  <si>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</si>
  <si>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</si>
  <si>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</si>
  <si>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</si>
  <si>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</si>
  <si>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</si>
  <si>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</si>
  <si>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</si>
  <si>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</si>
  <si>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</si>
  <si>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</si>
  <si>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</si>
  <si>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</si>
  <si>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</si>
  <si>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</si>
  <si>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</si>
  <si>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</si>
  <si>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</si>
  <si>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</si>
  <si>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</si>
  <si>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</si>
  <si>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</si>
  <si>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</si>
  <si>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</si>
  <si>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</si>
  <si>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</si>
  <si>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</si>
  <si>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</si>
  <si>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</si>
  <si>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</si>
  <si>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</si>
  <si>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</si>
  <si>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</si>
  <si>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</si>
  <si>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</si>
  <si>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</si>
  <si>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</si>
  <si>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</si>
  <si>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</si>
  <si>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</si>
  <si>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</si>
  <si>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</si>
  <si>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</si>
  <si>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</si>
  <si>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</si>
  <si>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</si>
  <si>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</si>
  <si>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</si>
  <si>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</si>
  <si>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</si>
  <si>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</si>
  <si>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</si>
  <si>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</si>
  <si>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</si>
  <si>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</si>
  <si>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</si>
  <si>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</si>
  <si>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</si>
  <si>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</si>
  <si>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</si>
  <si>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</si>
  <si>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</si>
  <si>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</si>
  <si>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</si>
  <si>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</si>
  <si>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</si>
  <si>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</si>
  <si>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</si>
  <si>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</si>
  <si>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</si>
  <si>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</si>
  <si>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</si>
  <si>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</si>
  <si>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</si>
  <si>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</si>
  <si>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</si>
  <si>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</si>
  <si>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</si>
  <si>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</si>
  <si>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</si>
  <si>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</si>
  <si>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</si>
  <si>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</si>
  <si>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</si>
  <si>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</si>
  <si>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</si>
  <si>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</si>
  <si>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</si>
  <si>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</si>
  <si>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</si>
  <si>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</si>
  <si>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</si>
  <si>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</si>
  <si>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</si>
  <si>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</si>
  <si>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</si>
  <si>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</si>
  <si>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</si>
  <si>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</si>
  <si>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</si>
  <si>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</si>
  <si>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</si>
  <si>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</si>
  <si>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</si>
  <si>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</si>
  <si>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</si>
  <si>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</si>
  <si>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</si>
  <si>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</si>
  <si>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</si>
  <si>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</si>
  <si>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</si>
  <si>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</si>
  <si>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</si>
  <si>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</si>
  <si>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</si>
  <si>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</si>
  <si>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</si>
  <si>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</si>
  <si>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</si>
  <si>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</si>
  <si>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</si>
  <si>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</si>
  <si>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</si>
  <si>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</si>
  <si>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</si>
  <si>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</si>
  <si>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</si>
  <si>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</si>
  <si>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</si>
  <si>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</si>
  <si>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</si>
  <si>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</si>
  <si>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</si>
  <si>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</si>
  <si>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</si>
  <si>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</si>
  <si>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</si>
  <si>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</si>
  <si>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</si>
  <si>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</si>
  <si>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</si>
  <si>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</si>
  <si>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</si>
  <si>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</si>
  <si>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</si>
  <si>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</si>
  <si>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</si>
  <si>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</si>
  <si>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</si>
  <si>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</si>
  <si>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</si>
  <si>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</si>
  <si>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</si>
  <si>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</si>
  <si>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</si>
  <si>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</si>
  <si>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</si>
  <si>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</si>
  <si>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</si>
  <si>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</si>
  <si>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</si>
  <si>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</si>
  <si>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</si>
  <si>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</si>
  <si>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</si>
  <si>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</si>
  <si>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</si>
  <si>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</si>
  <si>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</si>
  <si>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</si>
  <si>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</si>
  <si>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</si>
  <si>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</si>
  <si>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</si>
  <si>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</si>
  <si>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</si>
  <si>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</si>
  <si>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</si>
  <si>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</si>
  <si>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</si>
  <si>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</si>
  <si>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</si>
  <si>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</si>
  <si>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</si>
  <si>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</si>
  <si>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</si>
  <si>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</si>
  <si>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</si>
  <si>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</si>
  <si>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</si>
  <si>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</si>
  <si>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</si>
  <si>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</si>
  <si>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</si>
  <si>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</si>
  <si>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</si>
  <si>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</si>
  <si>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</si>
  <si>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</si>
  <si>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</si>
  <si>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</si>
  <si>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</si>
  <si>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</si>
  <si>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</si>
  <si>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</si>
  <si>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</si>
  <si>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</si>
  <si>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</si>
  <si>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</si>
  <si>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</si>
  <si>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</si>
  <si>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</si>
  <si>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</si>
  <si>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</si>
  <si>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</si>
  <si>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</si>
  <si>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</si>
  <si>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</si>
  <si>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</si>
  <si>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</si>
  <si>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</si>
  <si>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</si>
  <si>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</si>
  <si>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</si>
  <si>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</si>
  <si>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</si>
  <si>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</si>
  <si>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</si>
  <si>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</si>
  <si>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</si>
  <si>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</si>
  <si>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</si>
  <si>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</si>
  <si>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</si>
  <si>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</si>
  <si>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</si>
  <si>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</si>
  <si>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</si>
  <si>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</si>
  <si>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</si>
  <si>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</si>
  <si>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</si>
  <si>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</si>
  <si>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</si>
  <si>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</si>
  <si>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</si>
  <si>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</si>
  <si>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</si>
  <si>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</si>
  <si>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</si>
  <si>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</si>
  <si>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</si>
  <si>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</si>
  <si>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</si>
  <si>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</si>
  <si>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</si>
  <si>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</si>
  <si>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</si>
  <si>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</si>
  <si>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</si>
  <si>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</si>
  <si>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</si>
  <si>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</si>
  <si>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</si>
  <si>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</si>
  <si>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</si>
  <si>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</si>
  <si>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</si>
  <si>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</si>
  <si>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</si>
  <si>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</si>
  <si>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</si>
  <si>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</si>
  <si>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</si>
  <si>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</si>
  <si>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</si>
  <si>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</si>
  <si>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</si>
  <si>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</si>
  <si>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</si>
  <si>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</si>
  <si>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</si>
  <si>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</si>
  <si>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</si>
  <si>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</si>
  <si>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</si>
  <si>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</si>
  <si>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</si>
  <si>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</si>
  <si>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</si>
  <si>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</si>
  <si>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</si>
  <si>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</si>
  <si>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</si>
  <si>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</si>
  <si>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</si>
  <si>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</si>
  <si>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</si>
  <si>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</si>
  <si>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</si>
  <si>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</si>
  <si>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</si>
  <si>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</si>
  <si>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</si>
  <si>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</si>
  <si>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</si>
  <si>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</si>
  <si>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</si>
  <si>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</si>
  <si>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</si>
  <si>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</si>
  <si>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</si>
  <si>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</si>
  <si>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</si>
  <si>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</si>
  <si>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</si>
  <si>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</si>
  <si>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</si>
  <si>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</si>
  <si>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</si>
  <si>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</si>
  <si>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</si>
  <si>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</si>
  <si>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</si>
  <si>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</si>
  <si>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</si>
  <si>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</si>
  <si>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</si>
  <si>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</si>
  <si>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</si>
  <si>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</si>
  <si>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</si>
  <si>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</si>
  <si>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</si>
  <si>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</si>
  <si>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</si>
  <si>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</si>
  <si>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</si>
  <si>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</si>
  <si>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</si>
  <si>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</si>
  <si>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</si>
  <si>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</si>
  <si>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</si>
  <si>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</si>
  <si>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</si>
  <si>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</si>
  <si>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</si>
  <si>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</si>
  <si>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</si>
  <si>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</si>
  <si>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</si>
  <si>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</si>
  <si>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</si>
  <si>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</si>
  <si>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</si>
  <si>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</si>
  <si>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</si>
  <si>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</si>
  <si>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</si>
  <si>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</si>
  <si>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</si>
  <si>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</si>
  <si>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</si>
  <si>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</si>
  <si>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</si>
  <si>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</si>
  <si>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</si>
  <si>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</si>
  <si>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</si>
  <si>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</si>
  <si>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</si>
  <si>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</si>
  <si>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</si>
  <si>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</si>
  <si>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</si>
  <si>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</si>
  <si>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</si>
  <si>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</si>
  <si>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</si>
  <si>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</si>
  <si>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</si>
  <si>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</si>
  <si>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</si>
  <si>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</si>
  <si>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</si>
  <si>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</si>
  <si>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</si>
  <si>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</si>
  <si>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</si>
  <si>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</si>
  <si>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</si>
  <si>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</si>
  <si>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</si>
  <si>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</si>
  <si>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</si>
  <si>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</si>
  <si>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</si>
  <si>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</si>
  <si>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</si>
  <si>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</si>
  <si>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</si>
  <si>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</si>
  <si>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</si>
  <si>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</si>
  <si>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</si>
  <si>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</si>
  <si>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</si>
  <si>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</si>
  <si>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</si>
  <si>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</si>
  <si>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</si>
  <si>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</si>
  <si>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</si>
  <si>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</si>
  <si>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</si>
  <si>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</si>
  <si>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</si>
  <si>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</si>
  <si>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</si>
  <si>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</si>
  <si>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</si>
  <si>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</si>
  <si>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</si>
  <si>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</si>
  <si>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</si>
  <si>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</si>
  <si>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</si>
  <si>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</si>
  <si>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</si>
  <si>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</si>
  <si>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</si>
  <si>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</si>
  <si>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</si>
  <si>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</si>
  <si>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</si>
  <si>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</si>
  <si>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</si>
  <si>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</si>
  <si>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</si>
  <si>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</si>
  <si>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</si>
  <si>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</si>
  <si>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</si>
  <si>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</si>
  <si>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</si>
  <si>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</si>
  <si>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</si>
  <si>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</si>
  <si>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</si>
  <si>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</si>
  <si>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</si>
  <si>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</si>
  <si>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</si>
  <si>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</si>
  <si>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</si>
  <si>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</si>
  <si>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</si>
  <si>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</si>
  <si>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</si>
  <si>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</si>
  <si>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</si>
  <si>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</si>
  <si>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</si>
  <si>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</si>
  <si>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</si>
  <si>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</si>
  <si>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</si>
  <si>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</si>
  <si>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</si>
  <si>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</si>
  <si>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</si>
  <si>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</si>
  <si>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</si>
  <si>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</si>
  <si>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</si>
  <si>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</si>
  <si>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</si>
  <si>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</si>
  <si>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</si>
  <si>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</si>
  <si>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</si>
  <si>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</si>
  <si>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</si>
  <si>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</si>
  <si>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</si>
  <si>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</si>
  <si>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</si>
  <si>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</si>
  <si>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</si>
  <si>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</si>
  <si>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</si>
  <si>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</si>
  <si>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</si>
  <si>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</si>
  <si>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</si>
  <si>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</si>
  <si>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</si>
  <si>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</si>
  <si>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</si>
  <si>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</si>
  <si>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</si>
  <si>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</si>
  <si>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</si>
  <si>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</si>
  <si>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</si>
  <si>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</si>
  <si>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</si>
  <si>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</si>
  <si>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</si>
  <si>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</si>
  <si>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</si>
  <si>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</si>
  <si>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</si>
  <si>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</si>
  <si>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</si>
  <si>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</si>
  <si>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</si>
  <si>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</si>
  <si>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</si>
  <si>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</si>
  <si>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</si>
  <si>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</si>
  <si>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</si>
  <si>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</si>
  <si>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</si>
  <si>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</si>
  <si>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</si>
  <si>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</si>
  <si>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</si>
  <si>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</si>
  <si>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</si>
  <si>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</si>
  <si>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</si>
  <si>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</si>
  <si>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</si>
  <si>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</si>
  <si>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</si>
  <si>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</si>
  <si>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</si>
  <si>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</si>
  <si>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</si>
  <si>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</si>
  <si>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</si>
  <si>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</si>
  <si>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</si>
  <si>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</si>
  <si>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</si>
  <si>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</si>
  <si>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</si>
  <si>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</si>
  <si>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</si>
  <si>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</si>
  <si>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</si>
  <si>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</si>
  <si>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</si>
  <si>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</si>
  <si>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</si>
  <si>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</si>
  <si>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</si>
  <si>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</si>
  <si>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</si>
  <si>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</si>
  <si>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</si>
  <si>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</si>
  <si>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</si>
  <si>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</si>
  <si>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</si>
  <si>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</si>
  <si>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</si>
  <si>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</si>
  <si>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</si>
  <si>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</si>
  <si>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</si>
  <si>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</si>
  <si>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</si>
  <si>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</si>
  <si>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</si>
  <si>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</si>
  <si>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</si>
  <si>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</si>
  <si>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</si>
  <si>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</si>
  <si>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</si>
  <si>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</si>
  <si>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</si>
  <si>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</si>
  <si>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</si>
  <si>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</si>
  <si>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</si>
  <si>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</si>
  <si>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</si>
  <si>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</si>
  <si>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</si>
  <si>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</si>
  <si>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</si>
  <si>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</si>
  <si>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</si>
  <si>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</si>
  <si>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</si>
  <si>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</si>
  <si>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</si>
  <si>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</si>
  <si>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</si>
  <si>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</si>
  <si>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</si>
  <si>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</si>
  <si>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</si>
  <si>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</si>
  <si>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</si>
  <si>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</si>
  <si>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</si>
  <si>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</si>
  <si>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</si>
  <si>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</si>
  <si>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</si>
  <si>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</si>
  <si>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</si>
  <si>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</si>
  <si>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</si>
  <si>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</si>
  <si>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</si>
  <si>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</si>
  <si>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</si>
  <si>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</si>
  <si>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</si>
  <si>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</si>
  <si>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</si>
  <si>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</si>
  <si>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</si>
  <si>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</si>
  <si>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</si>
  <si>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</si>
  <si>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</si>
  <si>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</si>
  <si>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</si>
  <si>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</si>
  <si>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</si>
  <si>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</si>
  <si>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</si>
  <si>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</si>
  <si>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</si>
  <si>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</si>
  <si>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</si>
  <si>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</si>
  <si>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</si>
  <si>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</si>
  <si>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</si>
  <si>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</si>
  <si>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</si>
  <si>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</si>
  <si>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</si>
  <si>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</si>
  <si>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</si>
  <si>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</si>
  <si>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</si>
  <si>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</si>
  <si>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</si>
  <si>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</si>
  <si>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</si>
  <si>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</si>
  <si>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</si>
  <si>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</si>
  <si>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</si>
  <si>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</si>
  <si>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</si>
  <si>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</si>
  <si>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</si>
  <si>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</si>
  <si>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</si>
  <si>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</si>
  <si>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</si>
  <si>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</si>
  <si>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</si>
  <si>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</si>
  <si>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</si>
  <si>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</si>
  <si>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</si>
  <si>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</si>
  <si>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</si>
  <si>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</si>
  <si>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</si>
  <si>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</si>
  <si>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</si>
  <si>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</si>
  <si>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</si>
  <si>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</si>
  <si>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</si>
  <si>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</si>
  <si>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</si>
  <si>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</si>
  <si>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</si>
  <si>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</si>
  <si>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</si>
  <si>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</si>
  <si>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</si>
  <si>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</si>
  <si>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</si>
  <si>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</si>
  <si>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</si>
  <si>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</si>
  <si>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</si>
  <si>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</si>
  <si>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</si>
  <si>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</si>
  <si>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</si>
  <si>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</si>
  <si>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</si>
  <si>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</si>
  <si>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</si>
  <si>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</si>
  <si>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</si>
  <si>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</si>
  <si>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</si>
  <si>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</si>
  <si>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</si>
  <si>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</si>
  <si>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</si>
  <si>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</si>
  <si>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</si>
  <si>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</si>
  <si>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</si>
  <si>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</si>
  <si>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</si>
  <si>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</si>
  <si>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</si>
  <si>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</si>
  <si>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</si>
  <si>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</si>
  <si>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</si>
  <si>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</si>
  <si>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</si>
  <si>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</si>
  <si>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</si>
  <si>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</si>
  <si>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</si>
  <si>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</si>
  <si>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</si>
  <si>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</si>
  <si>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</si>
  <si>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</si>
  <si>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</si>
  <si>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</si>
  <si>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</si>
  <si>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</si>
  <si>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</si>
  <si>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</si>
  <si>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</si>
  <si>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</si>
  <si>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</si>
  <si>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</si>
  <si>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</si>
  <si>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</si>
  <si>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</si>
  <si>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</si>
  <si>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</si>
  <si>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</si>
  <si>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</si>
  <si>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</si>
  <si>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</si>
  <si>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</si>
  <si>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</si>
  <si>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</si>
  <si>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</si>
  <si>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</si>
  <si>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</si>
  <si>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</si>
  <si>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</si>
  <si>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</si>
  <si>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</si>
  <si>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</si>
  <si>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</si>
  <si>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</si>
  <si>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</si>
  <si>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</si>
  <si>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</si>
  <si>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</si>
  <si>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</si>
  <si>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</si>
  <si>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</si>
  <si>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</si>
  <si>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</si>
  <si>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</si>
  <si>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</si>
  <si>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</si>
  <si>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</si>
  <si>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</si>
  <si>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</si>
  <si>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</si>
  <si>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</si>
  <si>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</si>
  <si>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</si>
  <si>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</si>
  <si>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</si>
  <si>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</si>
  <si>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</si>
  <si>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</si>
  <si>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</si>
  <si>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</si>
  <si>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</si>
  <si>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</si>
  <si>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</si>
  <si>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</si>
  <si>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</si>
  <si>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</si>
  <si>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</si>
  <si>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</si>
  <si>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</si>
  <si>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</si>
  <si>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</si>
  <si>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</si>
  <si>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</si>
  <si>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</si>
  <si>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</si>
  <si>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</si>
  <si>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</si>
  <si>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</si>
  <si>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</si>
  <si>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</si>
  <si>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</si>
  <si>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</si>
  <si>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</si>
  <si>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</si>
  <si>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</si>
  <si>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</si>
  <si>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</si>
  <si>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</si>
  <si>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</si>
  <si>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</si>
  <si>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</si>
  <si>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</si>
  <si>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</si>
  <si>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</si>
  <si>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</si>
  <si>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</si>
  <si>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</si>
  <si>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</si>
  <si>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</si>
  <si>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</si>
  <si>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</si>
  <si>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</si>
  <si>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</si>
  <si>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</si>
  <si>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</si>
  <si>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</si>
  <si>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</si>
  <si>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</si>
  <si>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</si>
  <si>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</si>
  <si>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</si>
  <si>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</si>
  <si>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</si>
  <si>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</si>
  <si>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</si>
  <si>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</si>
  <si>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</si>
  <si>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</si>
  <si>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</si>
  <si>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</si>
  <si>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</si>
  <si>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</si>
  <si>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</si>
  <si>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</si>
  <si>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</si>
  <si>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</si>
  <si>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</si>
  <si>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</si>
  <si>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</si>
  <si>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</si>
  <si>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</si>
  <si>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</si>
  <si>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</si>
  <si>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</si>
  <si>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</si>
  <si>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</si>
  <si>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</si>
  <si>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</si>
  <si>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</si>
  <si>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</si>
  <si>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</si>
  <si>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</si>
  <si>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</si>
  <si>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</si>
  <si>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</si>
  <si>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</si>
  <si>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</si>
  <si>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</si>
  <si>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</si>
  <si>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</si>
  <si>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</si>
  <si>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</si>
  <si>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</si>
  <si>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</si>
  <si>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</si>
  <si>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</si>
  <si>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</si>
  <si>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</si>
  <si>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</si>
  <si>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</si>
  <si>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</si>
  <si>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</si>
  <si>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</si>
  <si>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</si>
  <si>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</si>
  <si>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</si>
  <si>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</si>
  <si>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</si>
  <si>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</si>
  <si>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</si>
  <si>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</si>
  <si>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</si>
  <si>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</si>
  <si>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</si>
  <si>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</si>
  <si>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</si>
  <si>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</si>
  <si>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</si>
  <si>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</si>
  <si>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</si>
  <si>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</si>
  <si>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</si>
  <si>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</si>
  <si>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</si>
  <si>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</si>
  <si>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</si>
  <si>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</si>
  <si>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</si>
  <si>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</si>
  <si>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</si>
  <si>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</si>
  <si>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</si>
  <si>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</si>
  <si>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</si>
  <si>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</si>
  <si>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</si>
  <si>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</si>
  <si>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</si>
  <si>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</si>
  <si>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</si>
  <si>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</si>
  <si>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</si>
  <si>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</si>
  <si>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</si>
  <si>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</si>
  <si>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</si>
  <si>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</si>
  <si>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</si>
  <si>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</si>
  <si>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</si>
  <si>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</si>
  <si>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</si>
  <si>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</si>
  <si>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</si>
  <si>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</si>
  <si>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</si>
  <si>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</si>
  <si>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</si>
  <si>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</si>
  <si>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</si>
  <si>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</si>
  <si>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</si>
  <si>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</si>
  <si>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</si>
  <si>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</si>
  <si>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</si>
  <si>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</si>
  <si>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</si>
  <si>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</si>
  <si>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</si>
  <si>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</si>
  <si>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</si>
  <si>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</si>
  <si>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</si>
  <si>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</si>
  <si>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</si>
  <si>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</si>
  <si>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</si>
  <si>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</si>
  <si>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</si>
  <si>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</si>
  <si>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</si>
  <si>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</si>
  <si>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</si>
  <si>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</si>
  <si>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</si>
  <si>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</si>
  <si>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</si>
  <si>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</si>
  <si>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</si>
  <si>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</si>
  <si>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</si>
  <si>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</si>
  <si>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</si>
  <si>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</si>
  <si>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</si>
  <si>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</si>
  <si>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</si>
  <si>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</si>
  <si>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</si>
  <si>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</si>
  <si>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</si>
  <si>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</si>
  <si>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</si>
  <si>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</si>
  <si>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</si>
  <si>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</si>
  <si>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</si>
  <si>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</si>
  <si>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</si>
  <si>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</si>
  <si>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</si>
  <si>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</si>
  <si>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</si>
  <si>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</si>
  <si>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</si>
  <si>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</si>
  <si>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</si>
  <si>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</si>
  <si>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</si>
  <si>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</si>
  <si>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</si>
  <si>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</si>
  <si>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</si>
  <si>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</si>
  <si>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</si>
  <si>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</si>
  <si>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</si>
  <si>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</si>
  <si>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</si>
  <si>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</si>
  <si>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</si>
  <si>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</si>
  <si>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</si>
  <si>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</si>
  <si>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</si>
  <si>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</si>
  <si>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</si>
  <si>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</si>
  <si>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</si>
  <si>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</si>
  <si>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</si>
  <si>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</si>
  <si>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</si>
  <si>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</si>
  <si>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</si>
  <si>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</si>
  <si>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</si>
  <si>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</si>
  <si>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</si>
  <si>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</si>
  <si>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</si>
  <si>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</si>
  <si>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</si>
  <si>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</si>
  <si>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</si>
  <si>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</si>
  <si>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</si>
  <si>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</si>
  <si>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</si>
  <si>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</si>
  <si>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</si>
  <si>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</si>
  <si>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</si>
  <si>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</si>
  <si>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</si>
  <si>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</si>
  <si>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</si>
  <si>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</si>
  <si>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</si>
  <si>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</si>
  <si>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</si>
  <si>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</si>
  <si>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</si>
  <si>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</si>
  <si>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</si>
  <si>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</si>
  <si>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</si>
  <si>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</si>
  <si>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</si>
  <si>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</si>
  <si>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</si>
  <si>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</si>
  <si>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</si>
  <si>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</si>
  <si>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</si>
  <si>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</si>
  <si>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</si>
  <si>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</si>
  <si>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</si>
  <si>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</si>
  <si>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</si>
  <si>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</si>
  <si>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</si>
  <si>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</si>
  <si>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</si>
  <si>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</si>
  <si>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</si>
  <si>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</si>
  <si>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</si>
  <si>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</si>
  <si>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</si>
  <si>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</si>
  <si>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</si>
  <si>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</si>
  <si>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</si>
  <si>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</si>
  <si>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</si>
  <si>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</si>
  <si>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</si>
  <si>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</si>
  <si>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</si>
  <si>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</si>
  <si>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</si>
  <si>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</si>
  <si>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</si>
  <si>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</si>
  <si>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</si>
  <si>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</si>
  <si>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</si>
  <si>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</si>
  <si>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</si>
  <si>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</si>
  <si>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</si>
  <si>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</si>
  <si>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</si>
  <si>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</si>
  <si>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</si>
  <si>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</si>
  <si>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</si>
  <si>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</si>
  <si>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</si>
  <si>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</si>
  <si>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</si>
  <si>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</si>
  <si>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</si>
  <si>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</si>
  <si>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</si>
  <si>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</si>
  <si>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</si>
  <si>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</si>
  <si>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</si>
  <si>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</si>
  <si>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</si>
  <si>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</si>
  <si>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</si>
  <si>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</si>
  <si>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</si>
  <si>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</si>
  <si>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</si>
  <si>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</si>
  <si>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</si>
  <si>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</si>
  <si>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</si>
  <si>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</si>
  <si>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</si>
  <si>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</si>
  <si>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</si>
  <si>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</si>
  <si>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</si>
  <si>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</si>
  <si>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</si>
  <si>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</si>
  <si>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</si>
  <si>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</si>
  <si>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</si>
  <si>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</si>
  <si>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</si>
  <si>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</si>
  <si>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</si>
  <si>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</si>
  <si>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</si>
  <si>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</si>
  <si>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</si>
  <si>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</si>
  <si>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</si>
  <si>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</si>
  <si>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</si>
  <si>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</si>
  <si>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</si>
  <si>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</si>
  <si>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</si>
  <si>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</si>
  <si>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</si>
  <si>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</si>
  <si>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</si>
  <si>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</si>
  <si>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</si>
  <si>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</si>
  <si>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</si>
  <si>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</si>
  <si>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</si>
  <si>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</si>
  <si>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</si>
  <si>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</si>
  <si>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</si>
  <si>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</si>
  <si>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</si>
  <si>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</si>
  <si>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</si>
  <si>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</si>
  <si>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</si>
  <si>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</si>
  <si>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</si>
  <si>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</si>
  <si>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</si>
  <si>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</si>
  <si>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</si>
  <si>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</si>
  <si>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</si>
  <si>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</si>
  <si>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</si>
  <si>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</si>
  <si>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</si>
  <si>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</si>
  <si>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</si>
  <si>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</si>
  <si>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</si>
  <si>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</si>
  <si>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</si>
  <si>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</si>
  <si>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</si>
  <si>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</si>
  <si>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</si>
  <si>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</si>
  <si>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</si>
  <si>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</si>
  <si>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</si>
  <si>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</si>
  <si>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</si>
  <si>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</si>
  <si>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</si>
  <si>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</si>
  <si>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</si>
  <si>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</si>
  <si>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</si>
  <si>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</si>
  <si>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</si>
  <si>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</si>
  <si>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</si>
  <si>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</si>
  <si>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</si>
  <si>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</si>
  <si>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</si>
  <si>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</si>
  <si>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</si>
  <si>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</si>
  <si>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</si>
  <si>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</si>
  <si>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</si>
  <si>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</si>
  <si>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</si>
  <si>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</si>
  <si>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</si>
  <si>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</si>
  <si>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</si>
  <si>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</si>
  <si>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</si>
  <si>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</si>
  <si>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</si>
  <si>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</si>
  <si>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</si>
  <si>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</si>
  <si>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</si>
  <si>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</si>
  <si>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</si>
  <si>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</si>
  <si>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</si>
  <si>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</si>
  <si>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</si>
  <si>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</si>
  <si>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</si>
  <si>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</si>
  <si>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</si>
  <si>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</si>
  <si>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</si>
  <si>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</si>
  <si>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</si>
  <si>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</si>
  <si>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</si>
  <si>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</si>
  <si>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</si>
  <si>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</si>
  <si>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</si>
  <si>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</si>
  <si>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</si>
  <si>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</si>
  <si>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</si>
  <si>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</si>
  <si>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</si>
  <si>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</si>
  <si>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</si>
  <si>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</si>
  <si>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</si>
  <si>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</si>
  <si>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</si>
  <si>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</si>
  <si>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</si>
  <si>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</si>
  <si>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</si>
  <si>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</si>
  <si>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</si>
  <si>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</si>
  <si>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</si>
  <si>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</si>
  <si>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</si>
  <si>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</si>
  <si>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</si>
  <si>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</si>
  <si>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</si>
  <si>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</si>
  <si>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</si>
  <si>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</si>
  <si>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</si>
  <si>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</si>
  <si>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</si>
  <si>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</si>
  <si>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</si>
  <si>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</si>
  <si>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</si>
  <si>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</si>
  <si>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</si>
  <si>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</si>
  <si>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</si>
  <si>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</si>
  <si>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</si>
  <si>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</si>
  <si>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</si>
  <si>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</si>
  <si>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</si>
  <si>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</si>
  <si>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</si>
  <si>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</si>
  <si>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</si>
  <si>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</si>
  <si>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</si>
  <si>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</si>
  <si>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</si>
  <si>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</si>
  <si>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</si>
  <si>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</si>
  <si>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</si>
  <si>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</si>
  <si>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</si>
  <si>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</si>
  <si>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</si>
  <si>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</si>
  <si>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</si>
  <si>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</si>
  <si>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</si>
  <si>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</si>
  <si>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</si>
  <si>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</si>
  <si>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</si>
  <si>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</si>
  <si>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</si>
  <si>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</si>
  <si>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</si>
  <si>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</si>
  <si>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</si>
  <si>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</si>
  <si>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</si>
  <si>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</si>
  <si>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</si>
  <si>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</si>
  <si>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</si>
  <si>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</si>
  <si>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</si>
  <si>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</si>
  <si>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</si>
  <si>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</si>
  <si>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</si>
  <si>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</si>
  <si>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</si>
  <si>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</si>
  <si>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</si>
  <si>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</si>
  <si>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</si>
  <si>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</si>
  <si>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</si>
  <si>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</si>
  <si>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</si>
  <si>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</si>
  <si>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</si>
  <si>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</si>
  <si>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</si>
  <si>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</si>
  <si>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</si>
  <si>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</si>
  <si>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</si>
  <si>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</si>
  <si>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</si>
  <si>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</si>
  <si>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</si>
  <si>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</si>
  <si>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</si>
  <si>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</si>
  <si>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</si>
  <si>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</si>
  <si>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</si>
  <si>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</si>
  <si>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</si>
  <si>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</si>
  <si>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</si>
  <si>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</si>
  <si>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</si>
  <si>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</si>
  <si>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</si>
  <si>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</si>
  <si>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</si>
  <si>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</si>
  <si>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</si>
  <si>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</si>
  <si>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</si>
  <si>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</si>
  <si>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</si>
  <si>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</si>
  <si>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</si>
  <si>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</si>
  <si>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</si>
  <si>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</si>
  <si>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</si>
  <si>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</si>
  <si>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</si>
  <si>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</si>
  <si>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</si>
  <si>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</si>
  <si>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</si>
  <si>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</si>
  <si>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</si>
  <si>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</si>
  <si>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</si>
  <si>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</si>
  <si>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</si>
  <si>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</si>
  <si>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</si>
  <si>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</si>
  <si>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</si>
  <si>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</si>
  <si>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</si>
  <si>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</si>
  <si>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</si>
  <si>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</si>
  <si>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</si>
  <si>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</si>
  <si>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</si>
  <si>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</si>
  <si>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</si>
  <si>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</si>
  <si>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</si>
  <si>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</si>
  <si>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</si>
  <si>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</si>
  <si>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</si>
  <si>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</si>
  <si>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</si>
  <si>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</si>
  <si>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</si>
  <si>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</si>
  <si>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</si>
  <si>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</si>
  <si>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</si>
  <si>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</si>
  <si>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</si>
  <si>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</si>
  <si>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</si>
  <si>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</si>
  <si>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</si>
  <si>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</si>
  <si>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</si>
  <si>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</si>
  <si>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</si>
  <si>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</si>
  <si>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</si>
  <si>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</si>
  <si>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</si>
  <si>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</si>
  <si>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</si>
  <si>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</si>
  <si>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</si>
  <si>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</si>
  <si>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</si>
  <si>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</si>
  <si>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</si>
  <si>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</si>
  <si>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</si>
  <si>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</si>
  <si>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</si>
  <si>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</si>
  <si>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</si>
  <si>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</si>
  <si>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</si>
  <si>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</si>
  <si>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</si>
  <si>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</si>
  <si>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</si>
  <si>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</si>
  <si>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</si>
  <si>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</si>
  <si>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</si>
  <si>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</si>
  <si>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</si>
  <si>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</si>
  <si>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</si>
  <si>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</si>
  <si>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</si>
  <si>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</si>
  <si>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</si>
  <si>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</si>
  <si>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</si>
  <si>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</si>
  <si>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</si>
  <si>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</si>
  <si>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</si>
  <si>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</si>
  <si>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</si>
  <si>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</si>
  <si>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</si>
  <si>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</si>
  <si>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</si>
  <si>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</si>
  <si>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</si>
  <si>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</si>
  <si>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</si>
  <si>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</si>
  <si>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</si>
  <si>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</si>
  <si>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</si>
  <si>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</si>
  <si>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</si>
  <si>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</si>
  <si>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</si>
  <si>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</si>
  <si>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</si>
  <si>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</si>
  <si>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</si>
  <si>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</si>
  <si>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</si>
  <si>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</si>
  <si>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</si>
  <si>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</si>
  <si>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</si>
  <si>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</si>
  <si>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</si>
  <si>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</si>
  <si>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</si>
  <si>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</si>
  <si>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</si>
  <si>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</si>
  <si>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</si>
  <si>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</si>
  <si>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</si>
  <si>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</si>
  <si>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</si>
  <si>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</si>
  <si>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</si>
  <si>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</si>
  <si>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</si>
  <si>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</si>
  <si>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</si>
  <si>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</si>
  <si>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</si>
  <si>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</si>
  <si>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</si>
  <si>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</si>
  <si>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</si>
  <si>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</si>
  <si>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</si>
  <si>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</si>
  <si>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</si>
  <si>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</si>
  <si>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</si>
  <si>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</si>
  <si>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</si>
  <si>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</si>
  <si>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</si>
  <si>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</si>
  <si>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</si>
  <si>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</si>
  <si>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</si>
  <si>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</si>
  <si>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</si>
  <si>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</si>
  <si>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</si>
  <si>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</si>
  <si>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</si>
  <si>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</si>
  <si>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</si>
  <si>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</si>
  <si>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</si>
  <si>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</si>
  <si>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</si>
  <si>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</si>
  <si>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</si>
  <si>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</si>
  <si>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</si>
  <si>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</si>
  <si>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</si>
  <si>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</si>
  <si>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</si>
  <si>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</si>
  <si>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</si>
  <si>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</si>
  <si>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</si>
  <si>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</si>
  <si>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</si>
  <si>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</si>
  <si>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</si>
  <si>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</si>
  <si>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</si>
  <si>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</si>
  <si>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</si>
  <si>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</si>
  <si>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</si>
  <si>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</si>
  <si>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</si>
  <si>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</si>
  <si>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</si>
  <si>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</si>
  <si>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</si>
  <si>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</si>
  <si>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</si>
  <si>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</si>
  <si>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</si>
  <si>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</si>
  <si>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</si>
  <si>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</si>
  <si>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</si>
  <si>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</si>
  <si>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</si>
  <si>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</si>
  <si>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</si>
  <si>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</si>
  <si>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</si>
  <si>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</si>
  <si>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</si>
  <si>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</si>
  <si>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</si>
  <si>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</si>
  <si>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</si>
  <si>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</si>
  <si>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</si>
  <si>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</si>
  <si>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</si>
  <si>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</si>
  <si>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</si>
  <si>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</si>
  <si>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</si>
  <si>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</si>
  <si>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</si>
  <si>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</si>
  <si>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</si>
  <si>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</si>
  <si>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</si>
  <si>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</si>
  <si>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</si>
  <si>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</si>
  <si>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</si>
  <si>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</si>
  <si>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</si>
  <si>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</si>
  <si>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</si>
  <si>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</si>
  <si>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</si>
  <si>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</si>
  <si>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</si>
  <si>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</si>
  <si>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</si>
  <si>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</si>
  <si>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</si>
  <si>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</si>
  <si>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</si>
  <si>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</si>
  <si>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</si>
  <si>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</si>
  <si>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</si>
  <si>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</si>
  <si>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</si>
  <si>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</si>
  <si>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</si>
  <si>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</si>
  <si>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</si>
  <si>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</si>
  <si>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</si>
  <si>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</si>
  <si>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</si>
  <si>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</si>
  <si>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</si>
  <si>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</si>
  <si>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</si>
  <si>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</si>
  <si>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</si>
  <si>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</si>
  <si>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</si>
  <si>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</si>
  <si>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</si>
  <si>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</si>
  <si>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</si>
  <si>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</si>
  <si>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</si>
  <si>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</si>
  <si>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</si>
  <si>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</si>
  <si>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</si>
  <si>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</si>
  <si>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</si>
  <si>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</si>
  <si>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</si>
  <si>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</si>
  <si>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</si>
  <si>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</si>
  <si>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</si>
  <si>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</si>
  <si>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</si>
  <si>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</si>
  <si>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</si>
  <si>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</si>
  <si>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</si>
  <si>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</si>
  <si>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</si>
  <si>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</si>
  <si>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</si>
  <si>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</si>
  <si>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</si>
  <si>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</si>
  <si>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</si>
  <si>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</si>
  <si>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</si>
  <si>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</si>
  <si>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</si>
  <si>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</si>
  <si>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</si>
  <si>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</si>
  <si>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</si>
  <si>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</si>
  <si>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</si>
  <si>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</si>
  <si>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</si>
  <si>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</si>
  <si>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</si>
  <si>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</si>
  <si>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</si>
  <si>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</si>
  <si>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</si>
  <si>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</si>
  <si>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</si>
  <si>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</si>
  <si>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</si>
  <si>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</si>
  <si>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</si>
  <si>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</si>
  <si>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</si>
  <si>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</si>
  <si>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</si>
  <si>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</si>
  <si>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</si>
  <si>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</si>
  <si>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</si>
  <si>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</si>
  <si>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</si>
  <si>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</si>
  <si>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</si>
  <si>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</si>
  <si>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</si>
  <si>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</si>
  <si>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</si>
  <si>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</si>
  <si>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</si>
  <si>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</si>
  <si>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</si>
  <si>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</si>
  <si>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</si>
  <si>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</si>
  <si>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</si>
  <si>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</si>
  <si>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</si>
  <si>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</si>
  <si>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</si>
  <si>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</si>
  <si>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</si>
  <si>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</si>
  <si>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</si>
  <si>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</si>
  <si>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</si>
  <si>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</si>
  <si>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</si>
  <si>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</si>
  <si>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</si>
  <si>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</si>
  <si>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</si>
  <si>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</si>
  <si>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</si>
  <si>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</si>
  <si>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</si>
  <si>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</si>
  <si>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</si>
  <si>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</si>
  <si>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</si>
  <si>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</si>
  <si>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</si>
  <si>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</si>
  <si>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</si>
  <si>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</si>
  <si>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</si>
  <si>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</si>
  <si>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</si>
  <si>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</si>
  <si>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</si>
  <si>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</si>
  <si>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</si>
  <si>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</si>
  <si>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</si>
  <si>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</si>
  <si>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</si>
  <si>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</si>
  <si>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</si>
  <si>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</si>
  <si>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</si>
  <si>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</si>
  <si>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</si>
  <si>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</si>
  <si>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</si>
  <si>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</si>
  <si>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</si>
  <si>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</si>
  <si>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</si>
  <si>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</si>
  <si>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</si>
  <si>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</si>
  <si>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</si>
  <si>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</si>
  <si>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</si>
  <si>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</si>
  <si>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</si>
  <si>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</si>
  <si>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</si>
  <si>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</si>
  <si>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</si>
  <si>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</si>
  <si>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</si>
  <si>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</si>
  <si>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</si>
  <si>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</si>
  <si>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</si>
  <si>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</si>
  <si>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</si>
  <si>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</si>
  <si>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</si>
  <si>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</si>
  <si>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</si>
  <si>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</si>
  <si>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</si>
  <si>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</si>
  <si>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</si>
  <si>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</si>
  <si>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</si>
  <si>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</si>
  <si>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</si>
  <si>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</si>
  <si>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</si>
  <si>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</si>
  <si>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</si>
  <si>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</si>
  <si>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</si>
  <si>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</si>
  <si>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</si>
  <si>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</si>
  <si>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</si>
  <si>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</si>
  <si>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</si>
  <si>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</si>
  <si>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</si>
  <si>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</si>
  <si>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</si>
  <si>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</si>
  <si>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</si>
  <si>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</si>
  <si>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</si>
  <si>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</si>
  <si>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</si>
  <si>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</si>
  <si>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</si>
  <si>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</si>
  <si>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</si>
  <si>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</si>
  <si>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</si>
  <si>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</si>
  <si>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</si>
  <si>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</si>
  <si>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</si>
  <si>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</si>
  <si>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</si>
  <si>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</si>
  <si>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</si>
  <si>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</si>
  <si>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</si>
  <si>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</si>
  <si>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</si>
  <si>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</si>
  <si>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</si>
  <si>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</si>
  <si>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</si>
  <si>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</si>
  <si>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</si>
  <si>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</si>
  <si>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</si>
  <si>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</si>
  <si>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</si>
  <si>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</si>
  <si>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</si>
  <si>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</si>
  <si>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</si>
  <si>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</si>
  <si>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</si>
  <si>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</si>
  <si>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</si>
  <si>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</si>
  <si>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</si>
  <si>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</si>
  <si>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</si>
  <si>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</si>
  <si>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</si>
  <si>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</si>
  <si>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</si>
  <si>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</si>
  <si>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</si>
  <si>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</si>
  <si>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</si>
  <si>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</si>
  <si>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</si>
  <si>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</si>
  <si>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</si>
  <si>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</si>
  <si>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</si>
  <si>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</si>
  <si>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</si>
  <si>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</si>
  <si>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</si>
  <si>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</si>
  <si>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</si>
  <si>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</si>
  <si>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</si>
  <si>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</si>
  <si>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</si>
  <si>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</si>
  <si>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</si>
  <si>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</si>
  <si>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</si>
  <si>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</si>
  <si>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</si>
  <si>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</si>
  <si>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</si>
  <si>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</si>
  <si>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</si>
  <si>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</si>
  <si>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</si>
  <si>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</si>
  <si>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</si>
  <si>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</si>
  <si>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</si>
  <si>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</si>
  <si>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</si>
  <si>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</si>
  <si>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</si>
  <si>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</si>
  <si>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</si>
  <si>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</si>
  <si>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</si>
  <si>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</si>
  <si>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</si>
  <si>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</si>
  <si>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</si>
  <si>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</si>
  <si>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</si>
  <si>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</si>
  <si>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</si>
  <si>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</si>
  <si>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</si>
  <si>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</si>
  <si>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</si>
  <si>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</si>
  <si>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</si>
  <si>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</si>
  <si>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</si>
  <si>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</si>
  <si>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</si>
  <si>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</si>
  <si>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</si>
  <si>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</si>
  <si>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</si>
  <si>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</si>
  <si>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</si>
  <si>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</si>
  <si>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</si>
  <si>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</si>
  <si>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</si>
  <si>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</si>
  <si>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</si>
  <si>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</si>
  <si>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</si>
  <si>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</si>
  <si>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</si>
  <si>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</si>
  <si>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</si>
  <si>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</si>
  <si>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</si>
  <si>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</si>
  <si>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</si>
  <si>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</si>
  <si>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</si>
  <si>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</si>
  <si>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</si>
  <si>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</si>
  <si>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</si>
  <si>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</si>
  <si>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</si>
  <si>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</si>
  <si>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</si>
  <si>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</si>
  <si>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</si>
  <si>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</si>
  <si>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</si>
  <si>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</si>
  <si>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</si>
  <si>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</si>
  <si>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</si>
  <si>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</si>
  <si>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</si>
  <si>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</si>
  <si>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</si>
  <si>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</si>
  <si>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</si>
  <si>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</si>
  <si>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</si>
  <si>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</si>
  <si>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</si>
  <si>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</si>
  <si>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</si>
  <si>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</si>
  <si>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</si>
  <si>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</si>
  <si>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</si>
  <si>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</si>
  <si>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</si>
  <si>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</si>
  <si>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</si>
  <si>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</si>
  <si>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</si>
  <si>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</si>
  <si>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</si>
  <si>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</si>
  <si>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</si>
  <si>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</si>
  <si>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</si>
  <si>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</si>
  <si>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</si>
  <si>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</si>
  <si>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</si>
  <si>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</si>
  <si>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</si>
  <si>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</si>
  <si>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</si>
  <si>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</si>
  <si>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</si>
  <si>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</si>
  <si>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</si>
  <si>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</si>
  <si>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</si>
  <si>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</si>
  <si>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</si>
  <si>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</si>
  <si>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</si>
  <si>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</si>
  <si>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</si>
  <si>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</si>
  <si>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</si>
  <si>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</si>
  <si>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</si>
  <si>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</si>
  <si>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</si>
  <si>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</si>
  <si>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</si>
  <si>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</si>
  <si>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</si>
  <si>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</si>
  <si>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</si>
  <si>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</si>
  <si>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</si>
  <si>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</si>
  <si>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</si>
  <si>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</si>
  <si>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</si>
  <si>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</si>
  <si>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</si>
  <si>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</si>
  <si>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</si>
  <si>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</si>
  <si>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</si>
  <si>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</si>
  <si>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</si>
  <si>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</si>
  <si>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</si>
  <si>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</si>
  <si>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</si>
  <si>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</si>
  <si>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</si>
  <si>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</si>
  <si>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</si>
  <si>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</si>
  <si>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</si>
  <si>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</si>
  <si>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</si>
  <si>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</si>
  <si>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</si>
  <si>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</si>
  <si>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</si>
  <si>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</si>
  <si>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</si>
  <si>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</si>
  <si>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</si>
  <si>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</si>
  <si>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</si>
  <si>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</si>
  <si>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</si>
  <si>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</si>
  <si>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</si>
  <si>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</si>
  <si>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</si>
  <si>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</si>
  <si>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</si>
  <si>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</si>
  <si>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</si>
  <si>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</si>
  <si>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</si>
  <si>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</si>
  <si>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</si>
  <si>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</si>
  <si>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</si>
  <si>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</si>
  <si>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</si>
  <si>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</si>
  <si>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</si>
  <si>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</si>
  <si>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</si>
  <si>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</si>
  <si>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</si>
  <si>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</si>
  <si>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</si>
  <si>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</si>
  <si>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</si>
  <si>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</si>
  <si>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</si>
  <si>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</si>
  <si>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</si>
  <si>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</si>
  <si>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</si>
  <si>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</si>
  <si>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</si>
  <si>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</si>
  <si>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</si>
  <si>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</si>
  <si>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</si>
  <si>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</si>
  <si>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</si>
  <si>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</si>
  <si>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</si>
  <si>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</si>
  <si>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</si>
  <si>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</si>
  <si>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</si>
  <si>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</si>
  <si>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</si>
  <si>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</si>
  <si>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</si>
  <si>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</si>
  <si>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</si>
  <si>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</si>
  <si>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</si>
  <si>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</si>
  <si>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</si>
  <si>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</si>
  <si>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</si>
  <si>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</si>
  <si>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</si>
  <si>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</si>
  <si>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</si>
  <si>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</si>
  <si>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</si>
  <si>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</si>
  <si>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</si>
  <si>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</si>
  <si>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</si>
  <si>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</si>
  <si>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</si>
  <si>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</si>
  <si>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</si>
  <si>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</si>
  <si>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</si>
  <si>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</si>
  <si>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</si>
  <si>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</si>
  <si>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</si>
  <si>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</si>
  <si>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</si>
  <si>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</si>
  <si>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</si>
  <si>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</si>
  <si>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</si>
  <si>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</si>
  <si>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</si>
  <si>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</si>
  <si>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</si>
  <si>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</si>
  <si>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</si>
  <si>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</si>
  <si>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</si>
  <si>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</si>
  <si>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</si>
  <si>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</si>
  <si>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</si>
  <si>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</si>
  <si>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</si>
  <si>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</si>
  <si>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</si>
  <si>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</si>
  <si>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</si>
  <si>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</si>
  <si>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</si>
  <si>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</si>
  <si>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</si>
  <si>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</si>
  <si>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</si>
  <si>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</si>
  <si>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</si>
  <si>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</si>
  <si>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</si>
  <si>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</si>
  <si>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</si>
  <si>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</si>
  <si>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</si>
  <si>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</si>
  <si>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</si>
  <si>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</si>
  <si>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</si>
  <si>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</si>
  <si>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</si>
  <si>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</si>
  <si>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</si>
  <si>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</si>
  <si>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</si>
  <si>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</si>
  <si>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</si>
  <si>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</si>
  <si>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</si>
  <si>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</si>
  <si>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</si>
  <si>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</si>
  <si>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</si>
  <si>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</si>
  <si>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</si>
  <si>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</si>
  <si>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</si>
  <si>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</si>
  <si>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</si>
  <si>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</si>
  <si>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</si>
  <si>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</si>
  <si>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</si>
  <si>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</si>
  <si>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</si>
  <si>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</si>
  <si>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</si>
  <si>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</si>
  <si>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</si>
  <si>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</si>
  <si>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</si>
  <si>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</si>
  <si>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</si>
  <si>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</si>
  <si>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</si>
  <si>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</si>
  <si>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</si>
  <si>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</si>
  <si>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</si>
  <si>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</si>
  <si>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</si>
  <si>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</si>
  <si>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</si>
  <si>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</si>
  <si>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</si>
  <si>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</si>
  <si>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</si>
  <si>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</si>
  <si>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</si>
  <si>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</si>
  <si>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</si>
  <si>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</si>
  <si>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</si>
  <si>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</si>
  <si>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</si>
  <si>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</si>
  <si>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</si>
  <si>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</si>
  <si>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</si>
  <si>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</si>
  <si>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</si>
  <si>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</si>
  <si>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</si>
  <si>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</si>
  <si>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</si>
  <si>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</si>
  <si>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</si>
  <si>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</si>
  <si>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</si>
  <si>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</si>
  <si>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</si>
  <si>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</si>
  <si>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</si>
  <si>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</si>
  <si>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</si>
  <si>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</si>
  <si>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</si>
  <si>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</si>
  <si>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</si>
  <si>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</si>
  <si>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</si>
  <si>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</si>
  <si>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</si>
  <si>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</si>
  <si>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</si>
  <si>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</si>
  <si>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</si>
  <si>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</si>
  <si>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</si>
  <si>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</si>
  <si>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</si>
  <si>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</si>
  <si>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</si>
  <si>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</si>
  <si>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</si>
  <si>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</si>
  <si>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</si>
  <si>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</si>
  <si>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</si>
  <si>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</si>
  <si>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</si>
  <si>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</si>
  <si>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</si>
  <si>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</si>
  <si>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</si>
  <si>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</si>
  <si>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</si>
  <si>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</si>
  <si>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</si>
  <si>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</si>
  <si>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</si>
  <si>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</si>
  <si>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</si>
  <si>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</si>
  <si>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</si>
  <si>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</si>
  <si>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</si>
  <si>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</si>
  <si>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</si>
  <si>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</si>
  <si>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</si>
  <si>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</si>
  <si>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</si>
  <si>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</si>
  <si>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</si>
  <si>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</si>
  <si>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</si>
  <si>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</si>
  <si>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</si>
  <si>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</si>
  <si>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</si>
  <si>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</si>
  <si>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</si>
  <si>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</si>
  <si>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</si>
  <si>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</si>
  <si>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</si>
  <si>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</si>
  <si>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</si>
  <si>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</si>
  <si>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</si>
  <si>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</si>
  <si>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</si>
  <si>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</si>
  <si>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</si>
  <si>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</si>
  <si>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</si>
  <si>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</si>
  <si>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</si>
  <si>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</si>
  <si>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</si>
  <si>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</si>
  <si>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</si>
  <si>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</si>
  <si>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</si>
  <si>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</si>
  <si>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</si>
  <si>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</si>
  <si>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</si>
  <si>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</si>
  <si>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</si>
  <si>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</si>
  <si>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</si>
  <si>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</si>
  <si>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</si>
  <si>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</si>
  <si>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</si>
  <si>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</si>
  <si>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</si>
  <si>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</si>
  <si>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</si>
  <si>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</si>
  <si>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</si>
  <si>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</si>
  <si>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</si>
  <si>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</si>
  <si>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</si>
  <si>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</si>
  <si>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</si>
  <si>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</si>
  <si>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</si>
  <si>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</si>
  <si>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</si>
  <si>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</si>
  <si>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</si>
  <si>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</si>
  <si>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</si>
  <si>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</si>
  <si>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</si>
  <si>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</si>
  <si>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</si>
  <si>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</si>
  <si>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</si>
  <si>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</si>
  <si>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</si>
  <si>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</si>
  <si>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</si>
  <si>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</si>
  <si>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</si>
  <si>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</si>
  <si>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</si>
  <si>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</si>
  <si>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</si>
  <si>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</si>
  <si>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</si>
  <si>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</si>
  <si>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</si>
  <si>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</si>
  <si>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</si>
  <si>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</si>
  <si>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</si>
  <si>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</si>
  <si>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</si>
  <si>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</si>
  <si>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</si>
  <si>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</si>
  <si>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</si>
  <si>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</si>
  <si>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</si>
  <si>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</si>
  <si>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</si>
  <si>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</si>
  <si>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</si>
  <si>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</si>
  <si>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</si>
  <si>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</si>
  <si>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</si>
  <si>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</si>
  <si>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</si>
  <si>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</si>
  <si>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</si>
  <si>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</si>
  <si>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</si>
  <si>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</si>
  <si>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</si>
  <si>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</si>
  <si>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</si>
  <si>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</si>
  <si>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</si>
  <si>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</si>
  <si>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</si>
  <si>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</si>
  <si>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</si>
  <si>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</si>
  <si>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</si>
  <si>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</si>
  <si>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</si>
  <si>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</si>
  <si>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</si>
  <si>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</si>
  <si>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</si>
  <si>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</si>
  <si>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</si>
  <si>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</si>
  <si>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</si>
  <si>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</si>
  <si>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</si>
  <si>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</si>
  <si>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</si>
  <si>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</si>
  <si>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</si>
  <si>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</si>
  <si>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</si>
  <si>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</si>
  <si>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</si>
  <si>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</si>
  <si>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</si>
  <si>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</si>
  <si>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</si>
  <si>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</si>
  <si>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</si>
  <si>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</si>
  <si>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</si>
  <si>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</si>
  <si>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</si>
  <si>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</si>
  <si>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</si>
  <si>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</si>
  <si>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</si>
  <si>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</si>
  <si>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</si>
  <si>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</si>
  <si>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</si>
  <si>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</si>
  <si>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</si>
  <si>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</si>
  <si>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</si>
  <si>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</si>
  <si>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</si>
  <si>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</si>
  <si>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</si>
  <si>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</si>
  <si>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</si>
  <si>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</si>
  <si>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</si>
  <si>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</si>
  <si>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</si>
  <si>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</si>
  <si>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</si>
  <si>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</si>
  <si>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</si>
  <si>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</si>
  <si>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</si>
  <si>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</si>
  <si>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</si>
  <si>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</si>
  <si>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</si>
  <si>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</si>
  <si>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</si>
  <si>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</si>
  <si>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</si>
  <si>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</si>
  <si>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</si>
  <si>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</si>
  <si>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</si>
  <si>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</si>
  <si>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</si>
  <si>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</si>
  <si>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</si>
  <si>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</si>
  <si>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</si>
  <si>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</si>
  <si>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</si>
  <si>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</si>
  <si>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</si>
  <si>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</si>
  <si>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</si>
  <si>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</si>
  <si>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</si>
  <si>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</si>
  <si>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</si>
  <si>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</si>
  <si>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</si>
  <si>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</si>
  <si>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</si>
  <si>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</si>
  <si>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</si>
  <si>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</si>
  <si>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</si>
  <si>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</si>
  <si>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</si>
  <si>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</si>
  <si>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</si>
  <si>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</si>
  <si>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</si>
  <si>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</si>
  <si>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</si>
  <si>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</si>
  <si>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</si>
  <si>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</si>
  <si>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</si>
  <si>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</si>
  <si>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</si>
  <si>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</si>
  <si>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</si>
  <si>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</si>
  <si>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</si>
  <si>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</si>
  <si>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</si>
  <si>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</si>
  <si>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</si>
  <si>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</si>
  <si>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</si>
  <si>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</si>
  <si>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</si>
  <si>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</si>
  <si>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</si>
  <si>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</si>
  <si>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</si>
  <si>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</si>
  <si>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</si>
  <si>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</si>
  <si>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</si>
  <si>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</si>
  <si>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</si>
  <si>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</si>
  <si>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</si>
  <si>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</si>
  <si>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</si>
  <si>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</si>
  <si>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</si>
  <si>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</si>
  <si>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</si>
  <si>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</si>
  <si>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</si>
  <si>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</si>
  <si>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</si>
  <si>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</si>
  <si>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</si>
  <si>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</si>
  <si>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</si>
  <si>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</si>
  <si>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</si>
  <si>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</si>
  <si>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</si>
  <si>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</si>
  <si>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</si>
  <si>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</si>
  <si>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</si>
  <si>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</si>
  <si>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</si>
  <si>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</si>
  <si>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</si>
  <si>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</si>
  <si>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</si>
  <si>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</si>
  <si>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</si>
  <si>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</si>
  <si>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</si>
  <si>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</si>
  <si>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</si>
  <si>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</si>
  <si>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</si>
  <si>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</si>
  <si>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</si>
  <si>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</si>
  <si>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</si>
  <si>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</si>
  <si>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</si>
  <si>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</si>
  <si>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</si>
  <si>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</si>
  <si>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</si>
  <si>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</si>
  <si>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</si>
  <si>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</si>
  <si>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</si>
  <si>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</si>
  <si>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</si>
  <si>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</si>
  <si>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</si>
  <si>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</si>
  <si>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</si>
  <si>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</si>
  <si>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</si>
  <si>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</si>
  <si>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</si>
  <si>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</si>
  <si>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</si>
  <si>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</si>
  <si>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</si>
  <si>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</si>
  <si>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</si>
  <si>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</si>
  <si>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</si>
  <si>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</si>
  <si>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</si>
  <si>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</si>
  <si>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</si>
  <si>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</si>
  <si>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</si>
  <si>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</si>
  <si>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</si>
  <si>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</si>
  <si>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</si>
  <si>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</si>
  <si>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</si>
  <si>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</si>
  <si>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</si>
  <si>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</si>
  <si>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</si>
  <si>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</si>
  <si>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</si>
  <si>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</si>
  <si>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</si>
  <si>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</si>
  <si>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</si>
  <si>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</si>
  <si>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</si>
  <si>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</si>
  <si>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</si>
  <si>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</si>
  <si>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</si>
  <si>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</si>
  <si>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</si>
  <si>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</si>
  <si>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</si>
  <si>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</si>
  <si>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</si>
  <si>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</si>
  <si>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</si>
  <si>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</si>
  <si>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</si>
  <si>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</si>
  <si>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</si>
  <si>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</si>
  <si>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</si>
  <si>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</si>
  <si>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</si>
  <si>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</si>
  <si>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</si>
  <si>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</si>
  <si>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</si>
  <si>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</si>
  <si>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</si>
  <si>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</si>
  <si>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</si>
  <si>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</si>
  <si>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</si>
  <si>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</si>
  <si>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</si>
  <si>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</si>
  <si>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</si>
  <si>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</si>
  <si>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</si>
  <si>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</si>
  <si>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</si>
  <si>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</si>
  <si>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</si>
  <si>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</si>
  <si>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</si>
  <si>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</si>
  <si>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</si>
  <si>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</si>
  <si>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</si>
  <si>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</si>
  <si>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</si>
  <si>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</si>
  <si>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</si>
  <si>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</si>
  <si>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</si>
  <si>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</si>
  <si>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</si>
  <si>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</si>
  <si>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</si>
  <si>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</si>
  <si>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</si>
  <si>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</si>
  <si>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</si>
  <si>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</si>
  <si>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</si>
  <si>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</si>
  <si>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</si>
  <si>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</si>
  <si>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</si>
  <si>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</si>
  <si>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</si>
  <si>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</si>
  <si>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</si>
  <si>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</si>
  <si>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</si>
  <si>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</si>
  <si>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</si>
  <si>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</si>
  <si>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</si>
  <si>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</si>
  <si>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</si>
  <si>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</si>
  <si>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</si>
  <si>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</si>
  <si>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</si>
  <si>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</si>
  <si>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</si>
  <si>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</si>
  <si>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</si>
  <si>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</si>
  <si>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</si>
  <si>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</si>
  <si>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</si>
  <si>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</si>
  <si>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</si>
  <si>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</si>
  <si>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</si>
  <si>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</si>
  <si>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</si>
  <si>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</si>
  <si>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</si>
  <si>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</si>
  <si>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</si>
  <si>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</si>
  <si>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</si>
  <si>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</si>
  <si>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</si>
  <si>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</si>
  <si>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</si>
  <si>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</si>
  <si>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</si>
  <si>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</si>
  <si>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</si>
  <si>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</si>
  <si>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</si>
  <si>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</si>
  <si>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</si>
  <si>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</si>
  <si>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</si>
  <si>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</si>
  <si>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</si>
  <si>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</si>
  <si>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</si>
  <si>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</si>
  <si>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</si>
  <si>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</si>
  <si>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</si>
  <si>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</si>
  <si>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</si>
  <si>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</si>
  <si>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</si>
  <si>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</si>
  <si>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</si>
  <si>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</si>
  <si>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</si>
  <si>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</si>
  <si>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</si>
  <si>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</si>
  <si>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</si>
  <si>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</si>
  <si>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</si>
  <si>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</si>
  <si>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</si>
  <si>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</si>
  <si>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</si>
  <si>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</si>
  <si>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</si>
  <si>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</si>
  <si>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</si>
  <si>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</si>
  <si>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</si>
  <si>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</si>
  <si>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</si>
  <si>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</si>
  <si>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</si>
  <si>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</si>
  <si>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</si>
  <si>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</si>
  <si>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</si>
  <si>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</si>
  <si>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</si>
  <si>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</si>
  <si>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</si>
  <si>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</si>
  <si>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</si>
  <si>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</si>
  <si>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</si>
  <si>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</si>
  <si>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</si>
  <si>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</si>
  <si>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</si>
  <si>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</si>
  <si>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</si>
  <si>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</si>
  <si>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</si>
  <si>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</si>
  <si>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</si>
  <si>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</si>
  <si>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</si>
  <si>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</si>
  <si>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</si>
  <si>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</si>
  <si>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</si>
  <si>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</si>
  <si>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</si>
  <si>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</si>
  <si>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</si>
  <si>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</si>
  <si>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</si>
  <si>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</si>
  <si>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</si>
  <si>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</si>
  <si>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</si>
  <si>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</si>
  <si>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</si>
  <si>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</si>
  <si>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</si>
  <si>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</si>
  <si>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</si>
  <si>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</si>
  <si>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</si>
  <si>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</si>
  <si>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</si>
  <si>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</si>
  <si>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</si>
  <si>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</si>
  <si>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</si>
  <si>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</si>
  <si>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</si>
  <si>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</si>
  <si>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</si>
  <si>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</si>
  <si>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</si>
  <si>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</si>
  <si>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</si>
  <si>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</si>
  <si>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</si>
  <si>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</si>
  <si>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</si>
  <si>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</si>
  <si>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</si>
  <si>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</si>
  <si>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</si>
  <si>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</si>
  <si>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</si>
  <si>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</si>
  <si>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</si>
  <si>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</si>
  <si>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</si>
  <si>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</si>
  <si>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</si>
  <si>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</si>
  <si>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</si>
  <si>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</si>
  <si>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</si>
  <si>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</si>
  <si>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</si>
  <si>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</si>
  <si>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</si>
  <si>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</si>
  <si>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</si>
  <si>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</si>
  <si>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</si>
  <si>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</si>
  <si>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</si>
  <si>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</si>
  <si>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</si>
  <si>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</si>
  <si>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</si>
  <si>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</si>
  <si>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</si>
  <si>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</si>
  <si>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</si>
  <si>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</si>
  <si>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</si>
  <si>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</si>
  <si>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</si>
  <si>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</si>
  <si>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</si>
  <si>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</si>
  <si>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</si>
  <si>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</si>
  <si>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</si>
  <si>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</si>
  <si>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</si>
  <si>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</si>
  <si>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</si>
  <si>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</si>
  <si>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</si>
  <si>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</si>
  <si>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</si>
  <si>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</si>
  <si>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</si>
  <si>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</si>
  <si>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</si>
  <si>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</si>
  <si>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</si>
  <si>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</si>
  <si>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</si>
  <si>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</si>
  <si>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</si>
  <si>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</si>
  <si>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</si>
  <si>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</si>
  <si>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</si>
  <si>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</si>
  <si>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</si>
  <si>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</si>
  <si>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</si>
  <si>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</si>
  <si>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</si>
  <si>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</si>
  <si>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</si>
  <si>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</si>
  <si>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</si>
  <si>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</si>
  <si>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</si>
  <si>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</si>
  <si>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</si>
  <si>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</si>
  <si>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</si>
  <si>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</si>
  <si>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</si>
  <si>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</si>
  <si>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</si>
  <si>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</si>
  <si>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</si>
  <si>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</si>
  <si>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</si>
  <si>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</si>
  <si>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</si>
  <si>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</si>
  <si>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</si>
  <si>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</si>
  <si>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</si>
  <si>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</si>
  <si>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</si>
  <si>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</si>
  <si>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</si>
  <si>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</si>
  <si>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</si>
  <si>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</si>
  <si>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</si>
  <si>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</si>
  <si>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</si>
  <si>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</si>
  <si>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</si>
  <si>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</si>
  <si>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</si>
  <si>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</si>
  <si>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</si>
  <si>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</si>
  <si>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</si>
  <si>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</si>
  <si>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</si>
  <si>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</si>
  <si>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</si>
  <si>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</si>
  <si>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</si>
  <si>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</si>
  <si>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</si>
  <si>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</si>
  <si>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</si>
  <si>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</si>
  <si>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</si>
  <si>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</si>
  <si>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</si>
  <si>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</si>
  <si>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</si>
  <si>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</si>
  <si>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</si>
  <si>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</si>
  <si>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</si>
  <si>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</si>
  <si>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</si>
  <si>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</si>
  <si>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</si>
  <si>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</si>
  <si>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</si>
  <si>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</si>
  <si>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</si>
  <si>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</si>
  <si>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</si>
  <si>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</si>
  <si>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</si>
  <si>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</si>
  <si>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</si>
  <si>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</si>
  <si>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</si>
  <si>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</si>
  <si>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</si>
  <si>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</si>
  <si>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</si>
  <si>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</si>
  <si>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</si>
  <si>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</si>
  <si>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</si>
  <si>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</si>
  <si>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</si>
  <si>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</si>
  <si>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</si>
  <si>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</si>
  <si>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</si>
  <si>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</si>
  <si>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</si>
  <si>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</si>
  <si>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</si>
  <si>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</si>
  <si>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</si>
  <si>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</si>
  <si>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</si>
  <si>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</si>
  <si>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</si>
  <si>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</si>
  <si>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</si>
  <si>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</si>
  <si>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</si>
  <si>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</si>
  <si>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</si>
  <si>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</si>
  <si>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</si>
  <si>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</si>
  <si>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</si>
  <si>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</si>
  <si>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</si>
  <si>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</si>
  <si>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</si>
  <si>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</si>
  <si>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</si>
  <si>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</si>
  <si>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</si>
  <si>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</si>
  <si>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</si>
  <si>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</si>
  <si>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</si>
  <si>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</si>
  <si>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</si>
  <si>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</si>
  <si>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</si>
  <si>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</si>
  <si>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</si>
  <si>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</si>
  <si>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</si>
  <si>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</si>
  <si>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</si>
  <si>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</si>
  <si>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</si>
  <si>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</si>
  <si>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</si>
  <si>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</si>
  <si>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</si>
  <si>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</si>
  <si>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</si>
  <si>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</si>
  <si>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</si>
  <si>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</si>
  <si>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</si>
  <si>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</si>
  <si>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</si>
  <si>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</si>
  <si>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</si>
  <si>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</si>
  <si>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</si>
  <si>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</si>
  <si>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</si>
  <si>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</si>
  <si>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</si>
  <si>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</si>
  <si>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</si>
  <si>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</si>
  <si>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</si>
  <si>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</si>
  <si>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</si>
  <si>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</si>
  <si>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</si>
  <si>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</si>
  <si>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</si>
  <si>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</si>
  <si>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</si>
  <si>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</si>
  <si>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</si>
  <si>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</si>
  <si>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</si>
  <si>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</si>
  <si>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</si>
  <si>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</si>
  <si>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</si>
  <si>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</si>
  <si>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</si>
  <si>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</si>
  <si>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</si>
  <si>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</si>
  <si>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</si>
  <si>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</si>
  <si>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</si>
  <si>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</si>
  <si>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</si>
  <si>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</si>
  <si>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</si>
  <si>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</si>
  <si>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</si>
  <si>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</si>
  <si>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</si>
  <si>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</si>
  <si>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</si>
  <si>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</si>
  <si>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</si>
  <si>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</si>
  <si>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</si>
  <si>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</si>
  <si>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</si>
  <si>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</si>
  <si>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</si>
  <si>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</si>
  <si>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</si>
  <si>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</si>
  <si>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</si>
  <si>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</si>
  <si>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</si>
  <si>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</si>
  <si>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</si>
  <si>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</si>
  <si>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</si>
  <si>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</si>
  <si>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</si>
  <si>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</si>
  <si>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</si>
  <si>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</si>
  <si>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</si>
  <si>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</si>
  <si>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</si>
  <si>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</si>
  <si>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</si>
  <si>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</si>
  <si>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</si>
  <si>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</si>
  <si>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</si>
  <si>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</si>
  <si>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</si>
  <si>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</si>
  <si>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</si>
  <si>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</si>
  <si>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</si>
  <si>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</si>
  <si>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</si>
  <si>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</si>
  <si>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</si>
  <si>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</si>
  <si>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</si>
  <si>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</si>
  <si>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</si>
  <si>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</si>
  <si>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</si>
  <si>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</si>
  <si>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</si>
  <si>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</si>
  <si>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</si>
  <si>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</si>
  <si>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</si>
  <si>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</si>
  <si>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</si>
  <si>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</si>
  <si>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</si>
  <si>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</si>
  <si>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</si>
  <si>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</si>
  <si>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</si>
  <si>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</si>
  <si>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</si>
  <si>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</si>
  <si>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</si>
  <si>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</si>
  <si>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</si>
  <si>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</si>
  <si>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</si>
  <si>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</si>
  <si>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</si>
  <si>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</si>
  <si>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</si>
  <si>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</si>
  <si>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</si>
  <si>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</si>
  <si>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</si>
  <si>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</si>
  <si>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</si>
  <si>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</si>
  <si>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</si>
  <si>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</si>
  <si>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</si>
  <si>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</si>
  <si>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</si>
  <si>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</si>
  <si>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</si>
  <si>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</si>
  <si>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</si>
  <si>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</si>
  <si>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</si>
  <si>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</si>
  <si>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</si>
  <si>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</si>
  <si>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</si>
  <si>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</si>
  <si>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</si>
  <si>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</si>
  <si>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</si>
  <si>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</si>
  <si>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</si>
  <si>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</si>
  <si>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</si>
  <si>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</si>
  <si>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</si>
  <si>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</si>
  <si>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</si>
  <si>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</si>
  <si>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</si>
  <si>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</si>
  <si>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</si>
  <si>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</si>
  <si>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</si>
  <si>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</si>
  <si>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</si>
  <si>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</si>
  <si>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</si>
  <si>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</si>
  <si>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</si>
  <si>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</si>
  <si>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</si>
  <si>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</si>
  <si>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</si>
  <si>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</si>
  <si>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</si>
  <si>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</si>
  <si>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</si>
  <si>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</si>
  <si>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</si>
  <si>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</si>
  <si>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</si>
  <si>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</si>
  <si>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</si>
  <si>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</si>
  <si>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</si>
  <si>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</si>
  <si>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</si>
  <si>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</si>
  <si>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</si>
  <si>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</si>
  <si>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</si>
  <si>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</si>
  <si>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</si>
  <si>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</si>
  <si>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</si>
  <si>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</si>
  <si>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</si>
  <si>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</si>
  <si>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</si>
  <si>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</si>
  <si>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</si>
  <si>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</si>
  <si>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</si>
  <si>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</si>
  <si>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</si>
  <si>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</si>
  <si>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</si>
  <si>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</si>
  <si>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</si>
  <si>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</si>
  <si>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</si>
  <si>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</si>
  <si>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</si>
  <si>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</si>
  <si>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</si>
  <si>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</si>
  <si>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</si>
  <si>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</si>
  <si>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</si>
  <si>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</si>
  <si>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</si>
  <si>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</si>
  <si>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</si>
  <si>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</si>
  <si>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</si>
  <si>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</si>
  <si>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</si>
  <si>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</si>
  <si>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</si>
  <si>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</si>
  <si>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</si>
  <si>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</si>
  <si>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</si>
  <si>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</si>
  <si>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</si>
  <si>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</si>
  <si>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</si>
  <si>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</si>
  <si>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</si>
  <si>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</si>
  <si>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</si>
  <si>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</si>
  <si>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</si>
  <si>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</si>
  <si>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</si>
  <si>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</si>
  <si>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</si>
  <si>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</si>
  <si>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</si>
  <si>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</si>
  <si>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</si>
  <si>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</si>
  <si>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</si>
  <si>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</si>
  <si>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</si>
  <si>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</si>
  <si>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</si>
  <si>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</si>
  <si>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</si>
  <si>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</si>
  <si>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</si>
  <si>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</si>
  <si>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</si>
  <si>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</si>
  <si>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</si>
  <si>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</si>
  <si>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</si>
  <si>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</si>
  <si>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</si>
  <si>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</si>
  <si>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</si>
  <si>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</si>
  <si>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</si>
  <si>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</si>
  <si>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</si>
  <si>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</si>
  <si>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</si>
  <si>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</si>
  <si>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</si>
  <si>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</si>
  <si>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</si>
  <si>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</si>
  <si>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</si>
  <si>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</si>
  <si>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</si>
  <si>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</si>
  <si>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</si>
  <si>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</si>
  <si>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</si>
  <si>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</si>
  <si>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</si>
  <si>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</si>
  <si>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</si>
  <si>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</si>
  <si>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</si>
  <si>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</si>
  <si>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</si>
  <si>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</si>
  <si>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</si>
  <si>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</si>
  <si>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</si>
  <si>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</si>
  <si>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</si>
  <si>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</si>
  <si>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</si>
  <si>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</si>
  <si>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</si>
  <si>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</si>
  <si>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</si>
  <si>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</si>
  <si>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</si>
  <si>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</si>
  <si>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</si>
  <si>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</si>
  <si>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</si>
  <si>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</si>
  <si>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</si>
  <si>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</si>
  <si>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</si>
  <si>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</si>
  <si>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</si>
  <si>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</si>
  <si>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</si>
  <si>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</si>
  <si>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</si>
  <si>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</si>
  <si>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</si>
  <si>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</si>
  <si>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</si>
  <si>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</si>
  <si>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</si>
  <si>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</si>
  <si>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</si>
  <si>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</si>
  <si>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</si>
  <si>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</si>
  <si>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</si>
  <si>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</si>
  <si>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</si>
  <si>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</si>
  <si>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</si>
  <si>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</si>
  <si>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</si>
  <si>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</si>
  <si>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</si>
  <si>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</si>
  <si>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</si>
  <si>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</si>
  <si>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</si>
  <si>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</si>
  <si>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</si>
  <si>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</si>
  <si>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</si>
  <si>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</si>
  <si>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</si>
  <si>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</si>
  <si>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</si>
  <si>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</si>
  <si>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</si>
  <si>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</si>
  <si>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</si>
  <si>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</si>
  <si>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</si>
  <si>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</si>
  <si>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</si>
  <si>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</si>
  <si>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</si>
  <si>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</si>
  <si>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</si>
  <si>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</si>
  <si>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</si>
  <si>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</si>
  <si>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</si>
  <si>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</si>
  <si>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</si>
  <si>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</si>
  <si>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</si>
  <si>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</si>
  <si>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</si>
  <si>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</si>
  <si>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</si>
  <si>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</si>
  <si>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</si>
  <si>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</si>
  <si>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</si>
  <si>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</si>
  <si>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</si>
  <si>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</si>
  <si>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</si>
  <si>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</si>
  <si>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</si>
  <si>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</si>
  <si>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</si>
  <si>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</si>
  <si>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</si>
  <si>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</si>
  <si>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</si>
  <si>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</si>
  <si>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</si>
  <si>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</si>
  <si>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</si>
  <si>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</si>
  <si>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</si>
  <si>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</si>
  <si>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</si>
  <si>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</si>
  <si>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</si>
  <si>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</si>
  <si>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</si>
  <si>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</si>
  <si>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</si>
  <si>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</si>
  <si>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</si>
  <si>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</si>
  <si>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</si>
  <si>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</si>
  <si>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</si>
  <si>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</si>
  <si>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</si>
  <si>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</si>
  <si>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</si>
  <si>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</si>
  <si>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</si>
  <si>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</si>
  <si>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</si>
  <si>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</si>
  <si>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</si>
  <si>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</si>
  <si>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</si>
  <si>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</si>
  <si>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</si>
  <si>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</si>
  <si>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</si>
  <si>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</si>
  <si>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</si>
  <si>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</si>
  <si>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</si>
  <si>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</si>
  <si>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</si>
  <si>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</si>
  <si>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</si>
  <si>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</si>
  <si>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</si>
  <si>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</si>
  <si>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</si>
  <si>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</si>
  <si>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</si>
  <si>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</si>
  <si>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</si>
  <si>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</si>
  <si>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</si>
  <si>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</si>
  <si>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</si>
  <si>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</si>
  <si>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</si>
  <si>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</si>
  <si>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</si>
  <si>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</si>
  <si>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</si>
  <si>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</si>
  <si>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</si>
  <si>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</si>
  <si>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</si>
  <si>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</si>
  <si>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</si>
  <si>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</si>
  <si>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</si>
  <si>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</si>
  <si>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</si>
  <si>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</si>
  <si>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</si>
  <si>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</si>
  <si>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</si>
  <si>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</si>
  <si>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</si>
  <si>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</si>
  <si>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</si>
  <si>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</si>
  <si>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</si>
  <si>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</si>
  <si>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</si>
  <si>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</si>
  <si>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</si>
  <si>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</si>
  <si>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</si>
  <si>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</si>
  <si>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</si>
  <si>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</si>
  <si>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</si>
  <si>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</si>
  <si>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</si>
  <si>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</si>
  <si>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</si>
  <si>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</si>
  <si>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</si>
  <si>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</si>
  <si>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</si>
  <si>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</si>
  <si>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</si>
  <si>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</si>
  <si>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</si>
  <si>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</si>
  <si>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</si>
  <si>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</si>
  <si>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</si>
  <si>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</si>
  <si>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</si>
  <si>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</si>
  <si>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</si>
  <si>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</si>
  <si>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</si>
  <si>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</si>
  <si>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</si>
  <si>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</si>
  <si>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</si>
  <si>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</si>
  <si>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</si>
  <si>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</si>
  <si>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</si>
  <si>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</si>
  <si>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</si>
  <si>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</si>
  <si>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</si>
  <si>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</si>
  <si>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</si>
  <si>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</si>
  <si>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</si>
  <si>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</si>
  <si>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</si>
  <si>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</si>
  <si>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</si>
  <si>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</si>
  <si>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</si>
  <si>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</si>
  <si>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</si>
  <si>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</si>
  <si>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</si>
  <si>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</si>
  <si>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</si>
  <si>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</si>
  <si>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</si>
  <si>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</si>
  <si>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</si>
  <si>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</si>
  <si>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</si>
  <si>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</si>
  <si>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</si>
  <si>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</si>
  <si>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</si>
  <si>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</si>
  <si>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</si>
  <si>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</si>
  <si>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</si>
  <si>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</si>
  <si>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</si>
  <si>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</si>
  <si>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</si>
  <si>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</si>
  <si>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</si>
  <si>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</si>
  <si>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</si>
  <si>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</si>
  <si>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</si>
  <si>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</si>
  <si>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</si>
  <si>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</si>
  <si>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</si>
  <si>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</si>
  <si>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</si>
  <si>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</si>
  <si>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</si>
  <si>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</si>
  <si>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</si>
  <si>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</si>
  <si>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</si>
  <si>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</si>
  <si>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</si>
  <si>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</si>
  <si>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</si>
  <si>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</si>
  <si>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</si>
  <si>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</si>
  <si>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</si>
  <si>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</si>
  <si>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</si>
  <si>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</si>
  <si>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</si>
  <si>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</si>
  <si>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</si>
  <si>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</si>
  <si>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</si>
  <si>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</si>
  <si>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</si>
  <si>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</si>
  <si>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</si>
  <si>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</si>
  <si>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</si>
  <si>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</si>
  <si>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</si>
  <si>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</si>
  <si>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</si>
  <si>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</si>
  <si>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</si>
  <si>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</si>
  <si>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</si>
  <si>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</si>
  <si>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</si>
  <si>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</si>
  <si>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</si>
  <si>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</si>
  <si>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</si>
  <si>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</si>
  <si>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</si>
  <si>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</si>
  <si>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</si>
  <si>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</si>
  <si>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</si>
  <si>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</si>
  <si>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</si>
  <si>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</si>
  <si>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</si>
  <si>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</si>
  <si>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</si>
  <si>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</si>
  <si>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</si>
  <si>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</si>
  <si>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</si>
  <si>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</si>
  <si>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</si>
  <si>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</si>
  <si>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</si>
  <si>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</si>
  <si>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</si>
  <si>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</si>
  <si>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</si>
  <si>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</si>
  <si>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</si>
  <si>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</si>
  <si>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</si>
  <si>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</si>
  <si>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</si>
  <si>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</si>
  <si>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</si>
  <si>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</si>
  <si>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</si>
  <si>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</si>
  <si>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</si>
  <si>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</si>
  <si>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</si>
  <si>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</si>
  <si>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</si>
  <si>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</si>
  <si>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</si>
  <si>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</si>
  <si>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</si>
  <si>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</si>
  <si>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</si>
  <si>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</si>
  <si>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</si>
  <si>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</si>
  <si>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</si>
  <si>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</si>
  <si>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</si>
  <si>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</si>
  <si>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</si>
  <si>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</si>
  <si>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</si>
  <si>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</si>
  <si>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</si>
  <si>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</si>
  <si>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</si>
  <si>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</si>
  <si>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</si>
  <si>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</si>
  <si>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</si>
  <si>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</si>
  <si>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</si>
  <si>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</si>
  <si>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</si>
  <si>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</si>
  <si>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</si>
  <si>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</si>
  <si>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</si>
  <si>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</si>
  <si>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</si>
  <si>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</si>
  <si>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</si>
  <si>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</si>
  <si>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</si>
  <si>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</si>
  <si>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</si>
  <si>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</si>
  <si>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</si>
  <si>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</si>
  <si>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</si>
  <si>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</si>
  <si>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</si>
  <si>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</si>
  <si>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</si>
  <si>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</si>
  <si>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</si>
  <si>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</si>
  <si>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</si>
  <si>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</si>
  <si>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</si>
  <si>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</si>
  <si>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</si>
  <si>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</si>
  <si>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</si>
  <si>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</si>
  <si>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</si>
  <si>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</si>
  <si>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</si>
  <si>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</si>
  <si>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</si>
  <si>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</si>
  <si>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</si>
  <si>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</si>
  <si>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</si>
  <si>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</si>
  <si>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</si>
  <si>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</si>
  <si>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</si>
  <si>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</si>
  <si>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</si>
  <si>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</si>
  <si>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</si>
  <si>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</si>
  <si>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</si>
  <si>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</si>
  <si>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</si>
  <si>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</si>
  <si>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</si>
  <si>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</si>
  <si>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</si>
  <si>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</si>
  <si>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</si>
  <si>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</si>
  <si>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</si>
  <si>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</si>
  <si>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</si>
  <si>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</si>
  <si>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</si>
  <si>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</si>
  <si>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</si>
  <si>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</si>
  <si>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</si>
  <si>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</si>
  <si>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</si>
  <si>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</si>
  <si>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</si>
  <si>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</si>
  <si>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</si>
  <si>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</si>
  <si>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</si>
  <si>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</si>
  <si>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</si>
  <si>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</si>
  <si>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</si>
  <si>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</si>
  <si>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</si>
  <si>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</si>
  <si>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</si>
  <si>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</si>
  <si>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</si>
  <si>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</si>
  <si>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</si>
  <si>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</si>
  <si>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</si>
  <si>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</si>
  <si>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</si>
  <si>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</si>
  <si>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</si>
  <si>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</si>
  <si>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</si>
  <si>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</si>
  <si>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</si>
  <si>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</si>
  <si>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</si>
  <si>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</si>
  <si>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</si>
  <si>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</si>
  <si>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</si>
  <si>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</si>
  <si>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</si>
  <si>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</si>
  <si>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</si>
  <si>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</si>
  <si>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</si>
  <si>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</si>
  <si>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</si>
  <si>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</si>
  <si>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</si>
  <si>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</si>
  <si>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</si>
  <si>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</si>
  <si>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</si>
  <si>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</si>
  <si>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</si>
  <si>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</si>
  <si>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</si>
  <si>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</si>
  <si>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</si>
  <si>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</si>
  <si>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</si>
  <si>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</si>
  <si>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</si>
  <si>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</si>
  <si>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</si>
  <si>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</si>
  <si>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</si>
  <si>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</si>
  <si>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</si>
  <si>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</si>
  <si>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</si>
  <si>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</si>
  <si>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</si>
  <si>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</si>
  <si>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</si>
  <si>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</si>
  <si>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</si>
  <si>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</si>
  <si>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</si>
  <si>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</si>
  <si>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</si>
  <si>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</si>
  <si>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</si>
  <si>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</si>
  <si>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</si>
  <si>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</si>
  <si>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</si>
  <si>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</si>
  <si>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</si>
  <si>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</si>
  <si>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</si>
  <si>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</si>
  <si>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</si>
  <si>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</si>
  <si>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</si>
  <si>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</si>
  <si>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</si>
  <si>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</si>
  <si>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</si>
  <si>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</si>
  <si>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</si>
  <si>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</si>
  <si>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</si>
  <si>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</si>
  <si>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</si>
  <si>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</si>
  <si>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</si>
  <si>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</si>
  <si>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</si>
  <si>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</si>
  <si>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</si>
  <si>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</si>
  <si>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</si>
  <si>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</si>
  <si>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</si>
  <si>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</si>
  <si>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</si>
  <si>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</si>
  <si>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</si>
  <si>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</si>
  <si>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</si>
  <si>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</si>
  <si>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</si>
  <si>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</si>
  <si>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</si>
  <si>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</si>
  <si>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</si>
  <si>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</si>
  <si>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</si>
  <si>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</si>
  <si>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</si>
  <si>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</si>
  <si>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</si>
  <si>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</si>
  <si>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</si>
  <si>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</si>
  <si>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</si>
  <si>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</si>
  <si>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</si>
  <si>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</si>
  <si>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</si>
  <si>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</si>
  <si>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</si>
  <si>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</si>
  <si>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</si>
  <si>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</si>
  <si>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</si>
  <si>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</si>
  <si>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</si>
  <si>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</si>
  <si>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</si>
  <si>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</si>
  <si>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</si>
  <si>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</si>
  <si>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</si>
  <si>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</si>
  <si>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</si>
  <si>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</si>
  <si>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</si>
  <si>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</si>
  <si>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</si>
  <si>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</si>
  <si>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</si>
  <si>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</si>
  <si>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</si>
  <si>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</si>
  <si>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</si>
  <si>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</si>
  <si>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</si>
  <si>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</si>
  <si>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</si>
  <si>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</si>
  <si>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</si>
  <si>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</si>
  <si>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</si>
  <si>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</si>
  <si>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</si>
  <si>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</si>
  <si>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</si>
  <si>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</si>
  <si>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</si>
  <si>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</si>
  <si>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</si>
  <si>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</si>
  <si>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</si>
  <si>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</si>
  <si>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</si>
  <si>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</si>
  <si>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</si>
  <si>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</si>
  <si>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</si>
  <si>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</si>
  <si>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</si>
  <si>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</si>
  <si>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</si>
  <si>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</si>
  <si>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</si>
  <si>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</si>
  <si>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</si>
  <si>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</si>
  <si>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</si>
  <si>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</si>
  <si>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</si>
  <si>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</si>
  <si>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</si>
  <si>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</si>
  <si>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</si>
  <si>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</si>
  <si>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</si>
  <si>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</si>
  <si>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</si>
  <si>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</si>
  <si>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</si>
  <si>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</si>
  <si>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</si>
  <si>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</si>
  <si>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</si>
  <si>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</si>
  <si>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</si>
  <si>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</si>
  <si>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</si>
  <si>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</si>
  <si>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</si>
  <si>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</si>
  <si>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</si>
  <si>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</si>
  <si>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</si>
  <si>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</si>
  <si>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</si>
  <si>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</si>
  <si>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</si>
  <si>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</si>
  <si>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</si>
  <si>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</si>
  <si>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</si>
  <si>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</si>
  <si>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</si>
  <si>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</si>
  <si>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</si>
  <si>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</si>
  <si>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</si>
  <si>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</si>
  <si>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</si>
  <si>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</si>
  <si>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</si>
  <si>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</si>
  <si>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</si>
  <si>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</si>
  <si>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</si>
  <si>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</si>
  <si>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</si>
  <si>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</si>
  <si>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</si>
  <si>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</si>
  <si>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</si>
  <si>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</si>
  <si>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</si>
  <si>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</si>
  <si>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</si>
  <si>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</si>
  <si>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</si>
  <si>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</si>
  <si>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</si>
  <si>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</si>
  <si>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</si>
  <si>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</si>
  <si>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</si>
  <si>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</si>
  <si>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</si>
  <si>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</si>
  <si>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</si>
  <si>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</si>
  <si>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</si>
  <si>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</si>
  <si>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</si>
  <si>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</si>
  <si>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</si>
  <si>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</si>
  <si>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</si>
  <si>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</si>
  <si>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</si>
  <si>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</si>
  <si>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</si>
  <si>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</si>
  <si>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</si>
  <si>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</si>
  <si>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</si>
  <si>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</si>
  <si>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</si>
  <si>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</si>
  <si>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</si>
  <si>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</si>
  <si>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</si>
  <si>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</si>
  <si>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</si>
  <si>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</si>
  <si>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</si>
  <si>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</si>
  <si>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</si>
  <si>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</si>
  <si>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</si>
  <si>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</si>
  <si>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</si>
  <si>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</si>
  <si>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</si>
  <si>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</si>
  <si>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</si>
  <si>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</si>
  <si>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</si>
  <si>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</si>
  <si>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</si>
  <si>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</si>
  <si>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</si>
  <si>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</si>
  <si>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</si>
  <si>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</si>
  <si>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</si>
  <si>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</si>
  <si>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</si>
  <si>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</si>
  <si>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</si>
  <si>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</si>
  <si>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</si>
  <si>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</si>
  <si>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</si>
  <si>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</si>
  <si>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</si>
  <si>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</si>
  <si>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</si>
  <si>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</si>
  <si>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</si>
  <si>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</si>
  <si>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</si>
  <si>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</si>
  <si>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</si>
  <si>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</si>
  <si>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</si>
  <si>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</si>
  <si>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</si>
  <si>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</si>
  <si>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</si>
  <si>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</si>
  <si>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</si>
  <si>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</si>
  <si>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</si>
  <si>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</si>
  <si>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</si>
  <si>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</si>
  <si>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</si>
  <si>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</si>
  <si>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</si>
  <si>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</si>
  <si>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</si>
  <si>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</si>
  <si>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</si>
  <si>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</si>
  <si>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</si>
  <si>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</si>
  <si>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</si>
  <si>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</si>
  <si>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</si>
  <si>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</si>
  <si>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</si>
  <si>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</si>
  <si>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</si>
  <si>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</si>
  <si>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</si>
  <si>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</si>
  <si>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</si>
  <si>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</si>
  <si>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</si>
  <si>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</si>
  <si>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</si>
  <si>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</si>
  <si>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</si>
  <si>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</si>
  <si>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</si>
  <si>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</si>
  <si>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</si>
  <si>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</si>
  <si>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</si>
  <si>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</si>
  <si>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</si>
  <si>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</si>
  <si>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</si>
  <si>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</si>
  <si>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</si>
  <si>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</si>
  <si>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</si>
  <si>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</si>
  <si>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</si>
  <si>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</si>
  <si>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</si>
  <si>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</si>
  <si>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</si>
  <si>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</si>
  <si>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</si>
  <si>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</si>
  <si>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</si>
  <si>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</si>
  <si>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</si>
  <si>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</si>
  <si>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</si>
  <si>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</si>
  <si>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</si>
  <si>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</si>
  <si>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</si>
  <si>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</si>
  <si>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</si>
  <si>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</si>
  <si>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</si>
  <si>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</si>
  <si>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</si>
  <si>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</si>
  <si>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</si>
  <si>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</si>
  <si>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</si>
  <si>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</si>
  <si>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</si>
  <si>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</si>
  <si>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</si>
  <si>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</si>
  <si>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</si>
  <si>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</si>
  <si>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</si>
  <si>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</si>
  <si>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</si>
  <si>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</si>
  <si>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</si>
  <si>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</si>
  <si>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</si>
  <si>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</si>
  <si>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</si>
  <si>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</si>
  <si>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</si>
  <si>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</si>
  <si>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</si>
  <si>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</si>
  <si>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</si>
  <si>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</si>
  <si>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</si>
  <si>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</si>
  <si>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</si>
  <si>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</si>
  <si>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</si>
  <si>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</si>
  <si>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</si>
  <si>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</si>
  <si>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</si>
  <si>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</si>
  <si>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</si>
  <si>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</si>
  <si>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</si>
  <si>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</si>
  <si>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</si>
  <si>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</si>
  <si>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</si>
  <si>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</si>
  <si>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</si>
  <si>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</si>
  <si>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</si>
  <si>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</si>
  <si>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</si>
  <si>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</si>
  <si>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</si>
  <si>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</si>
  <si>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</si>
  <si>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</si>
  <si>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</si>
  <si>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</si>
  <si>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</si>
  <si>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</si>
  <si>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</si>
  <si>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</si>
  <si>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</si>
  <si>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</si>
  <si>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</si>
  <si>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</si>
  <si>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</si>
  <si>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</si>
  <si>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</si>
  <si>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</si>
  <si>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</si>
  <si>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</si>
  <si>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</si>
  <si>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</si>
  <si>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</si>
  <si>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</si>
  <si>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</si>
  <si>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</si>
  <si>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</si>
  <si>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</si>
  <si>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</si>
  <si>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</si>
  <si>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</si>
  <si>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</si>
  <si>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</si>
  <si>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</si>
  <si>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</si>
  <si>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</si>
  <si>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</si>
  <si>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</si>
  <si>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</si>
  <si>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</si>
  <si>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</si>
  <si>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</si>
  <si>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</si>
  <si>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</si>
  <si>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</si>
  <si>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</si>
  <si>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</si>
  <si>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</si>
  <si>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</si>
  <si>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</si>
  <si>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</si>
  <si>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</si>
  <si>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</si>
  <si>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</si>
  <si>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</si>
  <si>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</si>
  <si>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</si>
  <si>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</si>
  <si>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</si>
  <si>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</si>
  <si>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</si>
  <si>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</si>
  <si>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</si>
  <si>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</si>
  <si>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</si>
  <si>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</si>
  <si>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</si>
  <si>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</si>
  <si>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</si>
  <si>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</si>
  <si>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</si>
  <si>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</si>
  <si>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</si>
  <si>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</si>
  <si>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</si>
  <si>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</si>
  <si>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</si>
  <si>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</si>
  <si>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</si>
  <si>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</si>
  <si>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</si>
  <si>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</si>
  <si>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</si>
  <si>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</si>
  <si>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</si>
  <si>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</si>
  <si>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</si>
  <si>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</si>
  <si>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</si>
  <si>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</si>
  <si>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</si>
  <si>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</si>
  <si>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</si>
  <si>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</si>
  <si>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</si>
  <si>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</si>
  <si>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</si>
  <si>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</si>
  <si>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</si>
  <si>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</si>
  <si>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</si>
  <si>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</si>
  <si>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</si>
  <si>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</si>
  <si>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</si>
  <si>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</si>
  <si>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</si>
  <si>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</si>
  <si>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</si>
  <si>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</si>
  <si>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</si>
  <si>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</si>
  <si>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</si>
  <si>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</si>
  <si>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</si>
  <si>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</si>
  <si>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</si>
  <si>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</si>
  <si>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</si>
  <si>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</si>
  <si>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</si>
  <si>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</si>
  <si>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</si>
  <si>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</si>
  <si>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</si>
  <si>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</si>
  <si>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</si>
  <si>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</si>
  <si>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</si>
  <si>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</si>
  <si>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</si>
  <si>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</si>
  <si>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</si>
  <si>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</si>
  <si>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</si>
  <si>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</si>
  <si>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</si>
  <si>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</si>
  <si>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</si>
  <si>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</si>
  <si>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</si>
  <si>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</si>
  <si>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</si>
  <si>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</si>
  <si>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</si>
  <si>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</si>
  <si>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</si>
  <si>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</si>
  <si>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</si>
  <si>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</si>
  <si>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</si>
  <si>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</si>
  <si>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</si>
  <si>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</si>
  <si>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</si>
  <si>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</si>
  <si>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</si>
  <si>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</si>
  <si>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</si>
  <si>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</si>
  <si>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</si>
  <si>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</si>
  <si>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</si>
  <si>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</si>
  <si>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</si>
  <si>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</si>
  <si>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</si>
  <si>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</si>
  <si>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</si>
  <si>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</si>
  <si>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</si>
  <si>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</si>
  <si>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</si>
  <si>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</si>
  <si>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</si>
  <si>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</si>
  <si>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</si>
  <si>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</si>
  <si>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</si>
  <si>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</si>
  <si>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</si>
  <si>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</si>
  <si>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</si>
  <si>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</si>
  <si>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</si>
  <si>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</si>
  <si>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</si>
  <si>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</si>
  <si>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</si>
  <si>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</si>
  <si>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</si>
  <si>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</si>
  <si>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</si>
  <si>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</si>
  <si>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</si>
  <si>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</si>
  <si>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</si>
  <si>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</si>
  <si>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</si>
  <si>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</si>
  <si>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</si>
  <si>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</si>
  <si>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</si>
  <si>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</si>
  <si>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</si>
  <si>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</si>
  <si>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</si>
  <si>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</si>
  <si>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</si>
  <si>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</si>
  <si>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</si>
  <si>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</si>
  <si>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</si>
  <si>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</si>
  <si>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</si>
  <si>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</si>
  <si>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</si>
  <si>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</si>
  <si>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</si>
  <si>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</si>
  <si>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</si>
  <si>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</si>
  <si>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</si>
  <si>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</si>
  <si>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</si>
  <si>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</si>
  <si>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</si>
  <si>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</si>
  <si>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</si>
  <si>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</si>
  <si>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</si>
  <si>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</si>
  <si>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</si>
  <si>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</si>
  <si>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</si>
  <si>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</si>
  <si>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</si>
  <si>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</si>
  <si>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</si>
  <si>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</si>
  <si>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</si>
  <si>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</si>
  <si>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</si>
  <si>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</si>
  <si>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</si>
  <si>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</si>
  <si>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</si>
  <si>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</si>
  <si>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</si>
  <si>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</si>
  <si>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</si>
  <si>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</si>
  <si>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</si>
  <si>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</si>
  <si>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</si>
  <si>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</si>
  <si>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</si>
  <si>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</si>
  <si>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</si>
  <si>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</si>
  <si>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</si>
  <si>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</si>
  <si>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</si>
  <si>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</si>
  <si>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</si>
  <si>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</si>
  <si>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</si>
  <si>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</si>
  <si>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</si>
  <si>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</si>
  <si>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</si>
  <si>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</si>
  <si>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</si>
  <si>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</si>
  <si>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</si>
  <si>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</si>
  <si>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</si>
  <si>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</si>
  <si>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</si>
  <si>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</si>
  <si>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</si>
  <si>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</si>
  <si>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</si>
  <si>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</si>
  <si>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</si>
  <si>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</si>
  <si>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</si>
  <si>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</si>
  <si>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</si>
  <si>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</si>
  <si>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</si>
  <si>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</si>
  <si>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</si>
  <si>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</si>
  <si>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</si>
  <si>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</si>
  <si>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</si>
  <si>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</si>
  <si>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</si>
  <si>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</si>
  <si>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</si>
  <si>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</si>
  <si>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</si>
  <si>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</si>
  <si>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</si>
  <si>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</si>
  <si>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</si>
  <si>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</si>
  <si>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</si>
  <si>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</si>
  <si>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</si>
  <si>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</si>
  <si>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</si>
  <si>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</si>
  <si>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</si>
  <si>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</si>
  <si>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</si>
  <si>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</si>
  <si>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</si>
  <si>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</si>
  <si>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</si>
  <si>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</si>
  <si>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</si>
  <si>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</si>
  <si>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</si>
  <si>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</si>
  <si>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</si>
  <si>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</si>
  <si>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</si>
  <si>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</si>
  <si>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</si>
  <si>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</si>
  <si>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</si>
  <si>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</si>
  <si>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</si>
  <si>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</si>
  <si>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</si>
  <si>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</si>
  <si>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</si>
  <si>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</si>
  <si>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</si>
  <si>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</si>
  <si>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</si>
  <si>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</si>
  <si>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</si>
  <si>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</si>
  <si>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</si>
  <si>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</si>
  <si>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</si>
  <si>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</si>
  <si>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</si>
  <si>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</si>
  <si>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</si>
  <si>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</si>
  <si>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</si>
  <si>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</si>
  <si>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</si>
  <si>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</si>
  <si>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</si>
  <si>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</si>
  <si>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</si>
  <si>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</si>
  <si>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</si>
  <si>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</si>
  <si>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</si>
  <si>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</si>
  <si>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</si>
  <si>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</si>
  <si>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</si>
  <si>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</si>
  <si>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</si>
  <si>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</si>
  <si>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</si>
  <si>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</si>
  <si>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</si>
  <si>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</si>
  <si>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</si>
  <si>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</si>
  <si>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</si>
  <si>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</si>
  <si>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</si>
  <si>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</si>
  <si>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</si>
  <si>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</si>
  <si>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</si>
  <si>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</si>
  <si>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</si>
  <si>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</si>
  <si>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</si>
  <si>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</si>
  <si>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</si>
  <si>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</si>
  <si>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</si>
  <si>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</si>
  <si>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</si>
  <si>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</si>
  <si>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</si>
  <si>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</si>
  <si>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</si>
  <si>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</si>
  <si>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</si>
  <si>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</si>
  <si>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</si>
  <si>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</si>
  <si>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</si>
  <si>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</si>
  <si>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</si>
  <si>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</si>
  <si>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</si>
  <si>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</si>
  <si>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</si>
  <si>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</si>
  <si>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</si>
  <si>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</si>
  <si>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</si>
  <si>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</si>
  <si>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</si>
  <si>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</si>
  <si>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</si>
  <si>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</si>
  <si>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</si>
  <si>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</si>
  <si>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</si>
  <si>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</si>
  <si>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</si>
  <si>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</si>
  <si>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</si>
  <si>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</si>
  <si>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</si>
  <si>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</si>
  <si>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</si>
  <si>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</si>
  <si>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</si>
  <si>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</si>
  <si>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</si>
  <si>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</si>
  <si>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</si>
  <si>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</si>
  <si>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</si>
  <si>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</si>
  <si>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</si>
  <si>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</si>
  <si>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</si>
  <si>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</si>
  <si>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</si>
  <si>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</si>
  <si>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</si>
  <si>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</si>
  <si>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</si>
  <si>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</si>
  <si>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</si>
  <si>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</si>
  <si>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</si>
  <si>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</si>
  <si>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</si>
  <si>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</si>
  <si>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</si>
  <si>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</si>
  <si>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</si>
  <si>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</si>
  <si>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</si>
  <si>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</si>
  <si>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</si>
  <si>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</si>
  <si>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</si>
  <si>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</si>
  <si>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</si>
  <si>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</si>
  <si>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</si>
  <si>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</si>
  <si>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</si>
  <si>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</si>
  <si>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</si>
  <si>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</si>
  <si>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</si>
  <si>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</si>
  <si>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</si>
  <si>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</si>
  <si>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</si>
  <si>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</si>
  <si>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</si>
  <si>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</si>
  <si>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</si>
  <si>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</si>
  <si>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</si>
  <si>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</si>
  <si>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</si>
  <si>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</si>
  <si>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</si>
  <si>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</si>
  <si>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</si>
  <si>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</si>
  <si>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</si>
  <si>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</si>
  <si>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</si>
  <si>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</si>
  <si>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</si>
  <si>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</si>
  <si>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</si>
  <si>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</si>
  <si>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</si>
  <si>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</si>
  <si>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</si>
  <si>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</si>
  <si>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</si>
  <si>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</si>
  <si>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</si>
  <si>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</si>
  <si>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</si>
  <si>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</si>
  <si>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</si>
  <si>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</si>
  <si>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</si>
  <si>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</si>
  <si>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</si>
  <si>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</si>
  <si>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</si>
  <si>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</si>
  <si>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</si>
  <si>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</si>
  <si>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</si>
  <si>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</si>
  <si>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</si>
  <si>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</si>
  <si>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</si>
  <si>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</si>
  <si>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</si>
  <si>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</si>
  <si>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</si>
  <si>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</si>
  <si>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</si>
  <si>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</si>
  <si>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</si>
  <si>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</si>
  <si>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</si>
  <si>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</si>
  <si>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</si>
  <si>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</si>
  <si>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</si>
  <si>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</si>
  <si>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</si>
  <si>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</si>
  <si>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</si>
  <si>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</si>
  <si>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</si>
  <si>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</si>
  <si>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</si>
  <si>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</si>
  <si>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</si>
  <si>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</si>
  <si>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</si>
  <si>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</si>
  <si>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</si>
  <si>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</si>
  <si>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</si>
  <si>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</si>
  <si>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</si>
  <si>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</si>
  <si>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</si>
  <si>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</si>
  <si>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</si>
  <si>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</si>
  <si>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</si>
  <si>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</si>
  <si>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</si>
  <si>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</si>
  <si>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</si>
  <si>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</si>
  <si>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</si>
  <si>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</si>
  <si>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</si>
  <si>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</si>
  <si>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</si>
  <si>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</si>
  <si>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</si>
  <si>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</si>
  <si>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</si>
  <si>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</si>
  <si>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</si>
  <si>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</si>
  <si>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</si>
  <si>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</si>
  <si>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</si>
  <si>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</si>
  <si>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</si>
  <si>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</si>
  <si>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</si>
  <si>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</si>
  <si>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</si>
  <si>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</si>
  <si>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</si>
  <si>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</si>
  <si>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</si>
  <si>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</si>
  <si>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</si>
  <si>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</si>
  <si>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</si>
  <si>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</si>
  <si>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</si>
  <si>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</si>
  <si>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</si>
  <si>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</si>
  <si>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</si>
  <si>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</si>
  <si>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</si>
  <si>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</si>
  <si>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</si>
  <si>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</si>
  <si>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</si>
  <si>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</si>
  <si>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</si>
  <si>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</si>
  <si>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</si>
  <si>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</si>
  <si>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</si>
  <si>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</si>
  <si>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</si>
  <si>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</si>
  <si>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</si>
  <si>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</si>
  <si>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</si>
  <si>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</si>
  <si>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</si>
  <si>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</si>
  <si>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</si>
  <si>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</si>
  <si>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</si>
  <si>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</si>
  <si>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</si>
  <si>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</si>
  <si>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</si>
  <si>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</si>
  <si>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</si>
  <si>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</si>
  <si>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</si>
  <si>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</si>
  <si>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</si>
  <si>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</si>
  <si>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</si>
  <si>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</si>
  <si>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</si>
  <si>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</si>
  <si>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</si>
  <si>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</si>
  <si>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</si>
  <si>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</si>
  <si>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</si>
  <si>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</si>
  <si>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</si>
  <si>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</si>
  <si>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</si>
  <si>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</si>
  <si>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</si>
  <si>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</si>
  <si>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</si>
  <si>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</si>
  <si>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</si>
  <si>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</si>
  <si>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</si>
  <si>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</si>
  <si>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</si>
  <si>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</si>
  <si>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</si>
  <si>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</si>
  <si>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</si>
  <si>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</si>
  <si>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</si>
  <si>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</si>
  <si>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</si>
  <si>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</si>
  <si>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</si>
  <si>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</si>
  <si>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</si>
  <si>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</si>
  <si>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</si>
  <si>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</si>
  <si>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</si>
  <si>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</si>
  <si>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</si>
  <si>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</si>
  <si>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</si>
  <si>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</si>
  <si>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</si>
  <si>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</si>
  <si>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</si>
  <si>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</si>
  <si>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</si>
  <si>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</si>
  <si>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</si>
  <si>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</si>
  <si>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</si>
  <si>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</si>
  <si>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</si>
  <si>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</si>
  <si>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</si>
  <si>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</si>
  <si>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</si>
  <si>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</si>
  <si>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</si>
  <si>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</si>
  <si>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</si>
  <si>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</si>
  <si>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</si>
  <si>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</si>
  <si>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</si>
  <si>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</si>
  <si>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</si>
  <si>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</si>
  <si>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</si>
  <si>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</si>
  <si>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</si>
  <si>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</si>
  <si>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</si>
  <si>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</si>
  <si>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</si>
  <si>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</si>
  <si>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</si>
  <si>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</si>
  <si>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</si>
  <si>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</si>
  <si>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</si>
  <si>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</si>
  <si>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</si>
  <si>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</si>
  <si>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</si>
  <si>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</si>
  <si>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</si>
  <si>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</si>
  <si>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</si>
  <si>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</si>
  <si>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</si>
  <si>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</si>
  <si>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</si>
  <si>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</si>
  <si>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</si>
  <si>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</si>
  <si>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</si>
  <si>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</si>
  <si>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</si>
  <si>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</si>
  <si>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</si>
  <si>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</si>
  <si>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</si>
  <si>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</si>
  <si>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</si>
  <si>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</si>
  <si>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</si>
  <si>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</si>
  <si>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</si>
  <si>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</si>
  <si>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</si>
  <si>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</si>
  <si>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</si>
  <si>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</si>
  <si>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</si>
  <si>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</si>
  <si>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</si>
  <si>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</si>
  <si>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</si>
  <si>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</si>
  <si>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</si>
  <si>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</si>
  <si>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</si>
  <si>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</si>
  <si>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</si>
  <si>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</si>
  <si>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</si>
  <si>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</si>
  <si>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</si>
  <si>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</si>
  <si>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</si>
  <si>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</si>
  <si>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</si>
  <si>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</si>
  <si>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</si>
  <si>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</si>
  <si>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</si>
  <si>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</si>
  <si>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</si>
  <si>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</si>
  <si>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</si>
  <si>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</si>
  <si>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</si>
  <si>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</si>
  <si>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</si>
  <si>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</si>
  <si>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</si>
  <si>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</si>
  <si>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</si>
  <si>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</si>
  <si>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</si>
  <si>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</si>
  <si>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</si>
  <si>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</si>
  <si>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</si>
  <si>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</si>
  <si>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</si>
  <si>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</si>
  <si>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</si>
  <si>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</si>
  <si>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</si>
  <si>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</si>
  <si>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</si>
  <si>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</si>
  <si>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</si>
  <si>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</si>
  <si>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</si>
  <si>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</si>
  <si>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</si>
  <si>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</si>
  <si>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</si>
  <si>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</si>
  <si>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</si>
  <si>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</si>
  <si>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</si>
  <si>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</si>
  <si>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</si>
  <si>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</si>
  <si>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</si>
  <si>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</si>
  <si>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</si>
  <si>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</si>
  <si>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</si>
  <si>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</si>
  <si>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</si>
  <si>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</si>
  <si>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</si>
  <si>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</si>
  <si>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</si>
  <si>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</si>
  <si>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</si>
  <si>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</si>
  <si>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</si>
  <si>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</si>
  <si>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</si>
  <si>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</si>
  <si>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</si>
  <si>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</si>
  <si>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</si>
  <si>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</si>
  <si>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</si>
  <si>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</si>
  <si>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</si>
  <si>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</si>
  <si>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</si>
  <si>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</si>
  <si>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</si>
  <si>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</si>
  <si>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</si>
  <si>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</si>
  <si>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</si>
  <si>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</si>
  <si>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</si>
  <si>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</si>
  <si>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</si>
  <si>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</si>
  <si>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</si>
  <si>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</si>
  <si>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</si>
  <si>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</si>
  <si>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</si>
  <si>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</si>
  <si>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</si>
  <si>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</si>
  <si>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</si>
  <si>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</si>
  <si>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</si>
  <si>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</si>
  <si>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</si>
  <si>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</si>
  <si>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</si>
  <si>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</si>
  <si>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</si>
  <si>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</si>
  <si>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</si>
  <si>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</si>
  <si>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</si>
  <si>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</si>
  <si>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</si>
  <si>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</si>
  <si>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</si>
  <si>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</si>
  <si>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</si>
  <si>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</si>
  <si>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</si>
  <si>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</si>
  <si>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</si>
  <si>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</si>
  <si>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</si>
  <si>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</si>
  <si>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</si>
  <si>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</si>
  <si>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</si>
  <si>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</si>
  <si>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</si>
  <si>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</si>
  <si>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</si>
  <si>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</si>
  <si>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</si>
  <si>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</si>
  <si>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</si>
  <si>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</si>
  <si>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</si>
  <si>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</si>
  <si>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</si>
  <si>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</si>
  <si>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</si>
  <si>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</si>
  <si>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</si>
  <si>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</si>
  <si>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</si>
  <si>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</si>
  <si>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</si>
  <si>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</si>
  <si>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</si>
  <si>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</si>
  <si>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</si>
  <si>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</si>
  <si>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</si>
  <si>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</si>
  <si>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</si>
  <si>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</si>
  <si>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</si>
  <si>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</si>
  <si>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</si>
  <si>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</si>
  <si>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</si>
  <si>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</si>
  <si>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</si>
  <si>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</si>
  <si>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</si>
  <si>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</si>
  <si>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</si>
  <si>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</si>
  <si>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</si>
  <si>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</si>
  <si>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</si>
  <si>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</si>
  <si>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</si>
  <si>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</si>
  <si>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</si>
  <si>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</si>
  <si>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</si>
  <si>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</si>
  <si>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</si>
  <si>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</si>
  <si>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</si>
  <si>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</si>
  <si>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</si>
  <si>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</si>
  <si>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</si>
  <si>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</si>
  <si>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</si>
  <si>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</si>
  <si>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</si>
  <si>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</si>
  <si>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</si>
  <si>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</si>
  <si>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</si>
  <si>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</si>
  <si>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</si>
  <si>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</si>
  <si>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</si>
  <si>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</si>
  <si>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</si>
  <si>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</si>
  <si>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</si>
  <si>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</si>
  <si>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</si>
  <si>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</si>
  <si>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</si>
  <si>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</si>
  <si>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</si>
  <si>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</si>
  <si>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</si>
  <si>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</si>
  <si>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</si>
  <si>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</si>
  <si>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</si>
  <si>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</si>
  <si>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</si>
  <si>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</si>
  <si>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</si>
  <si>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</si>
  <si>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</si>
  <si>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</si>
  <si>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</si>
  <si>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</si>
  <si>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</si>
  <si>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</si>
  <si>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</si>
  <si>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</si>
  <si>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</si>
  <si>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</si>
  <si>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</si>
  <si>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</si>
  <si>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</si>
  <si>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</si>
  <si>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</si>
  <si>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</si>
  <si>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</si>
  <si>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</si>
  <si>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</si>
  <si>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</si>
  <si>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</si>
  <si>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</si>
  <si>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</si>
  <si>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</si>
  <si>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</si>
  <si>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</si>
  <si>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</si>
  <si>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</si>
  <si>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</si>
  <si>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</si>
  <si>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</si>
  <si>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</si>
  <si>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</si>
  <si>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</si>
  <si>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</si>
  <si>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</si>
  <si>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</si>
  <si>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</si>
  <si>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</si>
  <si>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</si>
  <si>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</si>
  <si>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</si>
  <si>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</si>
  <si>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</si>
  <si>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</si>
  <si>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</si>
  <si>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</si>
  <si>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</si>
  <si>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</si>
  <si>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</si>
  <si>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</si>
  <si>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</si>
  <si>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</si>
  <si>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</si>
  <si>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</si>
  <si>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</si>
  <si>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</si>
  <si>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</si>
  <si>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</si>
  <si>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</si>
  <si>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</si>
  <si>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</si>
  <si>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</si>
  <si>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</si>
  <si>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</si>
  <si>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</si>
  <si>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</si>
  <si>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</si>
  <si>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</si>
  <si>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</si>
  <si>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</si>
  <si>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</si>
  <si>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</si>
  <si>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</si>
  <si>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</si>
  <si>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</si>
  <si>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</si>
  <si>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</si>
  <si>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</si>
  <si>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</si>
  <si>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</si>
  <si>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</si>
  <si>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</si>
  <si>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</si>
  <si>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</si>
  <si>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</si>
  <si>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</si>
  <si>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</si>
  <si>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</si>
  <si>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</si>
  <si>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</si>
  <si>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</si>
  <si>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</si>
  <si>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</si>
  <si>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</si>
  <si>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</si>
  <si>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</si>
  <si>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</si>
  <si>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</si>
  <si>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</si>
  <si>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</si>
  <si>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</si>
  <si>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</si>
  <si>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</si>
  <si>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</si>
  <si>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</si>
  <si>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</si>
  <si>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</si>
  <si>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</si>
  <si>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</si>
  <si>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</si>
  <si>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</si>
  <si>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</si>
  <si>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</si>
  <si>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</si>
  <si>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</si>
  <si>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</si>
  <si>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</si>
  <si>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</si>
  <si>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</si>
  <si>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</si>
  <si>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</si>
  <si>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</si>
  <si>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</si>
  <si>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</si>
  <si>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</si>
  <si>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</si>
  <si>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</si>
  <si>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</si>
  <si>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</si>
  <si>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</si>
  <si>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</si>
  <si>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</si>
  <si>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</si>
  <si>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</si>
  <si>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</si>
  <si>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</si>
  <si>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</si>
  <si>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</si>
  <si>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</si>
  <si>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</si>
  <si>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</si>
  <si>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</si>
  <si>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</si>
  <si>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</si>
  <si>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</si>
  <si>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</si>
  <si>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</si>
  <si>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</si>
  <si>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</si>
  <si>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</si>
  <si>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</si>
  <si>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</si>
  <si>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</si>
  <si>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</si>
  <si>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</si>
  <si>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</si>
  <si>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</si>
  <si>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</si>
  <si>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</si>
  <si>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</si>
  <si>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</si>
  <si>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</si>
  <si>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</si>
  <si>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</si>
  <si>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</si>
  <si>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</si>
  <si>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</si>
  <si>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</si>
  <si>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</si>
  <si>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</si>
  <si>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</si>
  <si>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</si>
  <si>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</si>
  <si>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</si>
  <si>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</si>
  <si>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</si>
  <si>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</si>
  <si>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</si>
  <si>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</si>
  <si>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</si>
  <si>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</si>
  <si>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</si>
  <si>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</si>
  <si>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</si>
  <si>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</si>
  <si>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</si>
  <si>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</si>
  <si>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</si>
  <si>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</si>
  <si>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</si>
  <si>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</si>
  <si>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</si>
  <si>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</si>
  <si>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</si>
  <si>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</si>
  <si>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</si>
  <si>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</si>
  <si>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</si>
  <si>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</si>
  <si>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</si>
  <si>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</si>
  <si>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</si>
  <si>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</si>
  <si>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</si>
  <si>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</si>
  <si>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</si>
  <si>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</si>
  <si>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</si>
  <si>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</si>
  <si>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</si>
  <si>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</si>
  <si>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</si>
  <si>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</si>
  <si>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</si>
  <si>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</si>
  <si>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</si>
  <si>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</si>
  <si>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</si>
  <si>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</si>
  <si>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</si>
  <si>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</si>
  <si>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</si>
  <si>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</si>
  <si>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</si>
  <si>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</si>
  <si>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</si>
  <si>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</si>
  <si>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</si>
  <si>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</si>
  <si>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</si>
  <si>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</si>
  <si>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</si>
  <si>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</si>
  <si>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</si>
  <si>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</si>
  <si>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</si>
  <si>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</si>
  <si>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</si>
  <si>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</si>
  <si>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</si>
  <si>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</si>
  <si>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</si>
  <si>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</si>
  <si>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</si>
  <si>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</si>
  <si>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</si>
  <si>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</si>
  <si>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</si>
  <si>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</si>
  <si>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</si>
  <si>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</si>
  <si>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</si>
  <si>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</si>
  <si>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</si>
  <si>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</si>
  <si>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</si>
  <si>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</si>
  <si>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</si>
  <si>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</si>
  <si>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</si>
  <si>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</si>
  <si>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</si>
  <si>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</si>
  <si>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</si>
  <si>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</si>
  <si>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</si>
  <si>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</si>
  <si>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</si>
  <si>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</si>
  <si>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</si>
  <si>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</si>
  <si>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</si>
  <si>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</si>
  <si>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</si>
  <si>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</si>
  <si>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</si>
  <si>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</si>
  <si>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</si>
  <si>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</si>
  <si>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</si>
  <si>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</si>
  <si>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</si>
  <si>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</si>
  <si>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</si>
  <si>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</si>
  <si>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</si>
  <si>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</si>
  <si>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</si>
  <si>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</si>
  <si>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</si>
  <si>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</si>
  <si>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</si>
  <si>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</si>
  <si>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</si>
  <si>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</si>
  <si>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</si>
  <si>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</si>
  <si>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</si>
  <si>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</si>
  <si>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</si>
  <si>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</si>
  <si>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</si>
  <si>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</si>
  <si>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</si>
  <si>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</si>
  <si>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</si>
  <si>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</si>
  <si>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</si>
  <si>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</si>
  <si>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</si>
  <si>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</si>
  <si>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</si>
  <si>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</si>
  <si>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</si>
  <si>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</si>
  <si>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</si>
  <si>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</si>
  <si>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</si>
  <si>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</si>
  <si>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</si>
  <si>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</si>
  <si>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</si>
  <si>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</si>
  <si>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</si>
  <si>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</si>
  <si>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</si>
  <si>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</si>
  <si>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</si>
  <si>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</si>
  <si>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</si>
  <si>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</si>
  <si>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</si>
  <si>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</si>
  <si>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</si>
  <si>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</si>
  <si>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</si>
  <si>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</si>
  <si>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</si>
  <si>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</si>
  <si>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</si>
  <si>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</si>
  <si>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</si>
  <si>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</si>
  <si>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</si>
  <si>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</si>
  <si>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</si>
  <si>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</si>
  <si>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</si>
  <si>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</si>
  <si>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</si>
  <si>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</si>
  <si>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</si>
  <si>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</si>
  <si>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</si>
  <si>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</si>
  <si>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</si>
  <si>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</si>
  <si>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</si>
  <si>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</si>
  <si>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</si>
  <si>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</si>
  <si>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</si>
  <si>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</si>
  <si>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</si>
  <si>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</si>
  <si>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</si>
  <si>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</si>
  <si>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</si>
  <si>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</si>
  <si>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</si>
  <si>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</si>
  <si>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</si>
  <si>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</si>
  <si>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</si>
  <si>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</si>
  <si>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</si>
  <si>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</si>
  <si>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</si>
  <si>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</si>
  <si>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</si>
  <si>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</si>
  <si>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</si>
  <si>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</si>
  <si>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</si>
  <si>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</si>
  <si>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</si>
  <si>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</si>
  <si>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</si>
  <si>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</si>
  <si>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</si>
  <si>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</si>
  <si>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</si>
  <si>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</si>
  <si>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</si>
  <si>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</si>
  <si>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</si>
  <si>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</si>
  <si>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</si>
  <si>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</si>
  <si>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</si>
  <si>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</si>
  <si>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</si>
  <si>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</si>
  <si>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</si>
  <si>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</si>
  <si>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</si>
  <si>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</si>
  <si>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</si>
  <si>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</si>
  <si>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</si>
  <si>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</si>
  <si>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</si>
  <si>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</si>
  <si>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</si>
  <si>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</si>
  <si>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</si>
  <si>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</si>
  <si>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</si>
  <si>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</si>
  <si>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</si>
  <si>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</si>
  <si>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</si>
  <si>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</si>
  <si>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</si>
  <si>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</si>
  <si>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</si>
  <si>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</si>
  <si>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</si>
  <si>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</si>
  <si>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</si>
  <si>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</si>
  <si>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</si>
  <si>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</si>
  <si>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</si>
  <si>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</si>
  <si>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</si>
  <si>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</si>
  <si>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</si>
  <si>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</si>
  <si>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</si>
  <si>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</si>
  <si>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</si>
  <si>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</si>
  <si>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</si>
  <si>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</si>
  <si>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</si>
  <si>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</si>
  <si>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</si>
  <si>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</si>
  <si>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</si>
  <si>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</si>
  <si>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</si>
  <si>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</si>
  <si>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</si>
  <si>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</si>
  <si>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</si>
  <si>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</si>
  <si>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</si>
  <si>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</si>
  <si>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</si>
  <si>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</si>
  <si>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</si>
  <si>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</si>
  <si>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</si>
  <si>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</si>
  <si>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</si>
  <si>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</si>
  <si>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</si>
  <si>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</si>
  <si>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</si>
  <si>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</si>
  <si>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</si>
  <si>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</si>
  <si>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</si>
  <si>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</si>
  <si>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</si>
  <si>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</si>
  <si>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</si>
  <si>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</si>
  <si>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</si>
  <si>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</si>
  <si>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</si>
  <si>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</si>
  <si>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</si>
  <si>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</si>
  <si>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</si>
  <si>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</si>
  <si>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</si>
  <si>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</si>
  <si>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</si>
  <si>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</si>
  <si>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</si>
  <si>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</si>
  <si>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</si>
  <si>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</si>
  <si>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</si>
  <si>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</si>
  <si>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</si>
  <si>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</si>
  <si>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</si>
  <si>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</si>
  <si>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</si>
  <si>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</si>
  <si>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</si>
  <si>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</si>
  <si>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</si>
  <si>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</si>
  <si>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</si>
  <si>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</si>
  <si>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</si>
  <si>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</si>
  <si>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</si>
  <si>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</si>
  <si>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</si>
  <si>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</si>
  <si>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</si>
  <si>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</si>
  <si>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</si>
  <si>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</si>
  <si>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</si>
  <si>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</si>
  <si>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</si>
  <si>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</si>
  <si>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</si>
  <si>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</si>
  <si>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</si>
  <si>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</si>
  <si>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</si>
  <si>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</si>
  <si>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</si>
  <si>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</si>
  <si>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</si>
  <si>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</si>
  <si>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</si>
  <si>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</si>
  <si>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</si>
  <si>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</si>
  <si>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</si>
  <si>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</si>
  <si>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</si>
  <si>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</si>
  <si>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</si>
  <si>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</si>
  <si>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</si>
  <si>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</si>
  <si>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</si>
  <si>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</si>
  <si>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</si>
  <si>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</si>
  <si>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</si>
  <si>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</si>
  <si>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</si>
  <si>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</si>
  <si>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</si>
  <si>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</si>
  <si>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</si>
  <si>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</si>
  <si>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</si>
  <si>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</si>
  <si>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</si>
  <si>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</si>
  <si>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</si>
  <si>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</si>
  <si>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</si>
  <si>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</si>
  <si>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</si>
  <si>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</si>
  <si>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</si>
  <si>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</si>
  <si>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</si>
  <si>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</si>
  <si>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</si>
  <si>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</si>
  <si>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</si>
  <si>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</si>
  <si>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</si>
  <si>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</si>
  <si>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</si>
  <si>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</si>
  <si>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</si>
  <si>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</si>
  <si>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</si>
  <si>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</si>
  <si>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</si>
  <si>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</si>
  <si>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</si>
  <si>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</si>
  <si>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</si>
  <si>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</si>
  <si>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</si>
  <si>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</si>
  <si>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</si>
  <si>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</si>
  <si>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</si>
  <si>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</si>
  <si>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</si>
  <si>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</si>
  <si>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</si>
  <si>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</si>
  <si>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</si>
  <si>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</si>
  <si>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</si>
  <si>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</si>
  <si>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</si>
  <si>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</si>
  <si>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</si>
  <si>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</si>
  <si>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</si>
  <si>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</si>
  <si>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</si>
  <si>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</si>
  <si>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</si>
  <si>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</si>
  <si>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</si>
  <si>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</si>
  <si>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</si>
  <si>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</si>
  <si>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</si>
  <si>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</si>
  <si>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</si>
  <si>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</si>
  <si>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</si>
  <si>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</si>
  <si>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</si>
  <si>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</si>
  <si>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</si>
  <si>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</si>
  <si>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</si>
  <si>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</si>
  <si>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</si>
  <si>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</si>
  <si>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</si>
  <si>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</si>
  <si>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</si>
  <si>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</si>
  <si>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</si>
  <si>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</si>
  <si>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</si>
  <si>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</si>
  <si>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</si>
  <si>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</si>
  <si>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</si>
  <si>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</si>
  <si>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</si>
  <si>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</si>
  <si>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</si>
  <si>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</si>
  <si>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</si>
  <si>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</si>
  <si>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</si>
  <si>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</si>
  <si>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</si>
  <si>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</si>
  <si>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</si>
  <si>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</si>
  <si>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</si>
  <si>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</si>
  <si>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</si>
  <si>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</si>
  <si>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</si>
  <si>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</si>
  <si>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</si>
  <si>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</si>
  <si>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</si>
  <si>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</si>
  <si>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</si>
  <si>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</si>
  <si>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</si>
  <si>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</si>
  <si>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</si>
  <si>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</si>
  <si>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</si>
  <si>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</si>
  <si>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</si>
  <si>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</si>
  <si>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</si>
  <si>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</si>
  <si>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</si>
  <si>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</si>
  <si>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</si>
  <si>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</si>
  <si>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</si>
  <si>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</si>
  <si>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</si>
  <si>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</si>
  <si>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</si>
  <si>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</si>
  <si>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</si>
  <si>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</si>
  <si>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</si>
  <si>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</si>
  <si>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</si>
  <si>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</si>
  <si>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</si>
  <si>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</si>
  <si>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</si>
  <si>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</si>
  <si>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</si>
  <si>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</si>
  <si>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</si>
  <si>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</si>
  <si>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</si>
  <si>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</si>
  <si>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</si>
  <si>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</si>
  <si>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</si>
  <si>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</si>
  <si>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</si>
  <si>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</si>
  <si>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</si>
  <si>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</si>
  <si>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</si>
  <si>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</si>
  <si>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</si>
  <si>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</si>
  <si>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</si>
  <si>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</si>
  <si>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</si>
  <si>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</si>
  <si>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</si>
  <si>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</si>
  <si>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</si>
  <si>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</si>
  <si>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</si>
  <si>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</si>
  <si>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</si>
  <si>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</si>
  <si>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</si>
  <si>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</si>
  <si>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</si>
  <si>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</si>
  <si>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</si>
  <si>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</si>
  <si>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</si>
  <si>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</si>
  <si>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</si>
  <si>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</si>
  <si>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</si>
  <si>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</si>
  <si>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</si>
  <si>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</si>
  <si>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</si>
  <si>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</si>
  <si>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</si>
  <si>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</si>
  <si>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</si>
  <si>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</si>
  <si>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</si>
  <si>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</si>
  <si>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</si>
  <si>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</si>
  <si>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</si>
  <si>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</si>
  <si>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</si>
  <si>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</si>
  <si>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</si>
  <si>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</si>
  <si>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</si>
  <si>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</si>
  <si>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</si>
  <si>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</si>
  <si>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</si>
  <si>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</si>
  <si>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</si>
  <si>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</si>
  <si>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</si>
  <si>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</si>
  <si>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</si>
  <si>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</si>
  <si>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</si>
  <si>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</si>
  <si>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</si>
  <si>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</si>
  <si>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</si>
  <si>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</si>
  <si>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</si>
  <si>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</si>
  <si>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</si>
  <si>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</si>
  <si>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</si>
  <si>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</si>
  <si>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</si>
  <si>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</si>
  <si>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</si>
  <si>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</si>
  <si>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</si>
  <si>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</si>
  <si>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</si>
  <si>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</si>
  <si>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</si>
  <si>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</si>
  <si>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</si>
  <si>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</si>
  <si>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</si>
  <si>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</si>
  <si>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</si>
  <si>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</si>
  <si>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</si>
  <si>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</si>
  <si>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</si>
  <si>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</si>
  <si>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</si>
  <si>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</si>
  <si>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</si>
  <si>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</si>
  <si>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</si>
  <si>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</si>
  <si>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</si>
  <si>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</si>
  <si>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</si>
  <si>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</si>
  <si>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</si>
  <si>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</si>
  <si>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</si>
  <si>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</si>
  <si>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</si>
  <si>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</si>
  <si>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</si>
  <si>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</si>
  <si>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</si>
  <si>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</si>
  <si>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</si>
  <si>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</si>
  <si>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</si>
  <si>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</si>
  <si>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</si>
  <si>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</si>
  <si>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</si>
  <si>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</si>
  <si>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</si>
  <si>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</si>
  <si>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</si>
  <si>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</si>
  <si>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</si>
  <si>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</si>
  <si>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</si>
  <si>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</si>
  <si>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</si>
  <si>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</si>
  <si>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</si>
  <si>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</si>
  <si>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</si>
  <si>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</si>
  <si>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</si>
  <si>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</si>
  <si>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</si>
  <si>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</si>
  <si>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</si>
  <si>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</si>
  <si>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</si>
  <si>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</si>
  <si>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</si>
  <si>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</si>
  <si>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</si>
  <si>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</si>
  <si>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</si>
  <si>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</si>
  <si>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</si>
  <si>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</si>
  <si>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</si>
  <si>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</si>
  <si>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</si>
  <si>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</si>
  <si>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</si>
  <si>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</si>
  <si>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</si>
  <si>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</si>
  <si>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</si>
  <si>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</si>
  <si>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</si>
  <si>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</si>
  <si>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</si>
  <si>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</si>
  <si>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</si>
  <si>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</si>
  <si>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</si>
  <si>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</si>
  <si>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</si>
  <si>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</si>
  <si>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</si>
  <si>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</si>
  <si>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</si>
  <si>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</si>
  <si>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</si>
  <si>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</si>
  <si>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</si>
  <si>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</si>
  <si>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</si>
  <si>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</si>
  <si>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</si>
  <si>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</si>
  <si>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</si>
  <si>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</si>
  <si>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</si>
  <si>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</si>
  <si>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</si>
  <si>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</si>
  <si>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</si>
  <si>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</si>
  <si>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</si>
  <si>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</si>
  <si>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</si>
  <si>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</si>
  <si>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</si>
  <si>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</si>
  <si>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</si>
  <si>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</si>
  <si>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</si>
  <si>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</si>
  <si>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</si>
  <si>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</si>
  <si>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</si>
  <si>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</si>
  <si>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</si>
  <si>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</si>
  <si>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</si>
  <si>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</si>
  <si>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</si>
  <si>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</si>
  <si>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</si>
  <si>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</si>
  <si>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</si>
  <si>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</si>
  <si>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</si>
  <si>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</si>
  <si>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</si>
  <si>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</si>
  <si>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</si>
  <si>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</si>
  <si>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</si>
  <si>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</si>
  <si>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</si>
  <si>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</si>
  <si>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</si>
  <si>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</si>
  <si>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</si>
  <si>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</si>
  <si>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</si>
  <si>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</si>
  <si>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</si>
  <si>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</si>
  <si>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</si>
  <si>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</si>
  <si>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</si>
  <si>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</si>
  <si>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</si>
  <si>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</si>
  <si>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</si>
  <si>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</si>
  <si>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</si>
  <si>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</si>
  <si>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</si>
  <si>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</si>
  <si>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</si>
  <si>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</si>
  <si>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</si>
  <si>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</si>
  <si>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</si>
  <si>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</si>
  <si>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</si>
  <si>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</si>
  <si>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</si>
  <si>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</si>
  <si>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</si>
  <si>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</si>
  <si>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</si>
  <si>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</si>
  <si>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</si>
  <si>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</si>
  <si>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</si>
  <si>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</si>
  <si>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</si>
  <si>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</si>
  <si>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</si>
  <si>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</si>
  <si>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</si>
  <si>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</si>
  <si>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</si>
  <si>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</si>
  <si>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</si>
  <si>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</si>
  <si>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</si>
  <si>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</si>
  <si>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</si>
  <si>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</si>
  <si>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</si>
  <si>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</si>
  <si>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</si>
  <si>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</si>
  <si>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</si>
  <si>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</si>
  <si>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</si>
  <si>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</si>
  <si>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</si>
  <si>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</si>
  <si>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</si>
  <si>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</si>
  <si>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</si>
  <si>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</si>
  <si>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</si>
  <si>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</si>
  <si>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</si>
  <si>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</si>
  <si>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</si>
  <si>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</si>
  <si>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</si>
  <si>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</si>
  <si>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</si>
  <si>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</si>
  <si>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</si>
  <si>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</si>
  <si>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</si>
  <si>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</si>
  <si>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</si>
  <si>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</si>
  <si>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</si>
  <si>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</si>
  <si>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</si>
  <si>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</si>
  <si>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</si>
  <si>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</si>
  <si>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</si>
  <si>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</si>
  <si>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</si>
  <si>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</si>
  <si>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</si>
  <si>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</si>
  <si>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</si>
  <si>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</si>
  <si>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</si>
  <si>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</si>
  <si>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</si>
  <si>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</si>
  <si>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</si>
  <si>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</si>
  <si>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</si>
  <si>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</si>
  <si>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</si>
  <si>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</si>
  <si>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</si>
  <si>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</si>
  <si>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</si>
  <si>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</si>
  <si>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</si>
  <si>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</si>
  <si>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</si>
  <si>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</si>
  <si>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</si>
  <si>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</si>
  <si>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</si>
  <si>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</si>
  <si>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</si>
  <si>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</si>
  <si>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</si>
  <si>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</si>
  <si>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</si>
  <si>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</si>
  <si>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</si>
  <si>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</si>
  <si>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</si>
  <si>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</si>
  <si>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</si>
  <si>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</si>
  <si>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</si>
  <si>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</si>
  <si>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</si>
  <si>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</si>
  <si>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</si>
  <si>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</si>
  <si>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</si>
  <si>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</si>
  <si>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</si>
  <si>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</si>
  <si>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</si>
  <si>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</si>
  <si>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</si>
  <si>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</si>
  <si>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</si>
  <si>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</si>
  <si>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</si>
  <si>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</si>
  <si>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</si>
  <si>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</si>
  <si>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</si>
  <si>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</si>
  <si>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</si>
  <si>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</si>
  <si>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</si>
  <si>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</si>
  <si>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</si>
  <si>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</si>
  <si>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</si>
  <si>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</si>
  <si>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</si>
  <si>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</si>
  <si>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</si>
  <si>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</si>
  <si>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</si>
  <si>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</si>
  <si>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</si>
  <si>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</si>
  <si>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</si>
  <si>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</si>
  <si>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</si>
  <si>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</si>
  <si>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</si>
  <si>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</si>
  <si>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</si>
  <si>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</si>
  <si>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</si>
  <si>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</si>
  <si>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</si>
  <si>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</si>
  <si>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</si>
  <si>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</si>
  <si>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</si>
  <si>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</si>
  <si>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</si>
  <si>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</si>
  <si>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</si>
  <si>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</si>
  <si>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</si>
  <si>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</si>
  <si>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</si>
  <si>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</si>
  <si>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</si>
  <si>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</si>
  <si>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</si>
  <si>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</si>
  <si>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</si>
  <si>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</si>
  <si>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</si>
  <si>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</si>
  <si>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</si>
  <si>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</si>
  <si>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</si>
  <si>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</si>
  <si>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</si>
  <si>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</si>
  <si>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</si>
  <si>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</si>
  <si>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</si>
  <si>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</si>
  <si>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</si>
  <si>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</si>
  <si>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</si>
  <si>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</si>
  <si>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</si>
  <si>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</si>
  <si>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</si>
  <si>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</si>
  <si>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</si>
  <si>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</si>
  <si>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</si>
  <si>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</si>
  <si>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</si>
  <si>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</si>
  <si>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</si>
  <si>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</si>
  <si>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</si>
  <si>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</si>
  <si>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</si>
  <si>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</si>
  <si>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</si>
  <si>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</si>
  <si>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</si>
  <si>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</si>
  <si>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</si>
  <si>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</si>
  <si>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</si>
  <si>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</si>
  <si>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</si>
  <si>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</si>
  <si>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</si>
  <si>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</si>
  <si>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</si>
  <si>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</si>
  <si>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</si>
  <si>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</si>
  <si>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</si>
  <si>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</si>
  <si>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</si>
  <si>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</si>
  <si>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</si>
  <si>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</si>
  <si>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</si>
  <si>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</si>
  <si>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</si>
  <si>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</si>
  <si>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</si>
  <si>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</si>
  <si>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</si>
  <si>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</si>
  <si>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</si>
  <si>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</si>
  <si>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</si>
  <si>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</si>
  <si>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</si>
  <si>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</si>
  <si>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</si>
  <si>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</si>
  <si>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</si>
  <si>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</si>
  <si>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</si>
  <si>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</si>
  <si>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</si>
  <si>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</si>
  <si>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</si>
  <si>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</si>
  <si>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</si>
  <si>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</si>
  <si>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</si>
  <si>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</si>
  <si>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</si>
  <si>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</si>
  <si>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</si>
  <si>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</si>
  <si>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</si>
  <si>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</si>
  <si>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</si>
  <si>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</si>
  <si>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</si>
  <si>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</si>
  <si>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</si>
  <si>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</si>
  <si>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</si>
  <si>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</si>
  <si>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</si>
  <si>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</si>
  <si>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</si>
  <si>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</si>
  <si>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</si>
  <si>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</si>
  <si>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</si>
  <si>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</si>
  <si>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</si>
  <si>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</si>
  <si>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</si>
  <si>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</si>
  <si>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</si>
  <si>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</si>
  <si>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</si>
  <si>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</si>
  <si>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</si>
  <si>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</si>
  <si>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</si>
  <si>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</si>
  <si>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</si>
  <si>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</si>
  <si>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</si>
  <si>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</si>
  <si>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</si>
  <si>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</si>
  <si>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</si>
  <si>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</si>
  <si>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</si>
  <si>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</si>
  <si>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</si>
  <si>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</si>
  <si>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</si>
  <si>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</si>
  <si>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</si>
  <si>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</si>
  <si>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</si>
  <si>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</si>
  <si>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</si>
  <si>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</si>
  <si>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</si>
  <si>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</si>
  <si>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</si>
  <si>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</si>
  <si>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</si>
  <si>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</si>
  <si>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</si>
  <si>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</si>
  <si>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</si>
  <si>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</si>
  <si>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</si>
  <si>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</si>
  <si>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</si>
  <si>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</si>
  <si>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</si>
  <si>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</si>
  <si>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</si>
  <si>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</si>
  <si>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</si>
  <si>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</si>
  <si>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</si>
  <si>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</si>
  <si>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</si>
  <si>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</si>
  <si>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</si>
  <si>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</si>
  <si>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</si>
  <si>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</si>
  <si>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</si>
  <si>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</si>
  <si>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</si>
  <si>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</si>
  <si>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</si>
  <si>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</si>
  <si>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</si>
  <si>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</si>
  <si>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</si>
  <si>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</si>
  <si>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</si>
  <si>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</si>
  <si>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</si>
  <si>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</si>
  <si>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</si>
  <si>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</si>
  <si>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</si>
  <si>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</si>
  <si>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</si>
  <si>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</si>
  <si>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</si>
  <si>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</si>
  <si>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</si>
  <si>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</si>
  <si>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</si>
  <si>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</si>
  <si>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</si>
  <si>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</si>
  <si>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</si>
  <si>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</si>
  <si>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</si>
  <si>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</si>
  <si>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</si>
  <si>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</si>
  <si>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</si>
  <si>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</si>
  <si>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</si>
  <si>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</si>
  <si>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</si>
  <si>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</si>
  <si>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</si>
  <si>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</si>
  <si>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</si>
  <si>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</si>
  <si>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</si>
  <si>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</si>
  <si>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</si>
  <si>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</si>
  <si>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</si>
  <si>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</si>
  <si>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</si>
  <si>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</si>
  <si>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</si>
  <si>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</si>
  <si>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</si>
  <si>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</si>
  <si>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</si>
  <si>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</si>
  <si>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</si>
  <si>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</si>
  <si>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</si>
  <si>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</si>
  <si>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</si>
  <si>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</si>
  <si>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</si>
  <si>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</si>
  <si>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</si>
  <si>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</si>
  <si>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</si>
  <si>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</si>
  <si>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</si>
  <si>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</si>
  <si>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</si>
  <si>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</si>
  <si>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</si>
  <si>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</si>
  <si>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</si>
  <si>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</si>
  <si>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</si>
  <si>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</si>
  <si>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</si>
  <si>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</si>
  <si>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</si>
  <si>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</si>
  <si>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</si>
  <si>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</si>
  <si>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</si>
  <si>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</si>
  <si>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</si>
  <si>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</si>
  <si>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</si>
  <si>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</si>
  <si>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</si>
  <si>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</si>
  <si>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</si>
  <si>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</si>
  <si>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</si>
  <si>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</si>
  <si>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</si>
  <si>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</si>
  <si>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</si>
  <si>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</si>
  <si>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</si>
  <si>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</si>
  <si>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</si>
  <si>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</si>
  <si>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</si>
  <si>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</si>
  <si>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</si>
  <si>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</si>
  <si>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</si>
  <si>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</si>
  <si>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</si>
  <si>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</si>
  <si>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</si>
  <si>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</si>
  <si>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</si>
  <si>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</si>
  <si>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</si>
  <si>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</si>
  <si>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</si>
  <si>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</si>
  <si>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</si>
  <si>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</si>
  <si>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</si>
  <si>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</si>
  <si>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</si>
  <si>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</si>
  <si>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</si>
  <si>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</si>
  <si>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</si>
  <si>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</si>
  <si>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</si>
  <si>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</si>
  <si>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</si>
  <si>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</si>
  <si>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</si>
  <si>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</si>
  <si>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</si>
  <si>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</si>
  <si>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</si>
  <si>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</si>
  <si>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</si>
  <si>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</si>
  <si>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</si>
  <si>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</si>
  <si>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</si>
  <si>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</si>
  <si>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</si>
  <si>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</si>
  <si>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</si>
  <si>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</si>
  <si>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</si>
  <si>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</si>
  <si>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</si>
  <si>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</si>
  <si>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</si>
  <si>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</si>
  <si>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</si>
  <si>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</si>
  <si>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</si>
  <si>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</si>
  <si>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</si>
  <si>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</si>
  <si>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</si>
  <si>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</si>
  <si>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</si>
  <si>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</si>
  <si>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</si>
  <si>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</si>
  <si>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</si>
  <si>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</si>
  <si>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</si>
  <si>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</si>
  <si>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</si>
  <si>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</si>
  <si>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</si>
  <si>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</si>
  <si>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</si>
  <si>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</si>
  <si>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</si>
  <si>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</si>
  <si>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</si>
  <si>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</si>
  <si>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</si>
  <si>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</si>
  <si>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</si>
  <si>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</si>
  <si>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</si>
  <si>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</si>
  <si>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</si>
  <si>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</si>
  <si>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</si>
  <si>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</si>
  <si>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</si>
  <si>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</si>
  <si>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</si>
  <si>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</si>
  <si>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</si>
  <si>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</si>
  <si>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</si>
  <si>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</si>
  <si>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</si>
  <si>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</si>
  <si>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</si>
  <si>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</si>
  <si>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</si>
  <si>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</si>
  <si>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</si>
  <si>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</si>
  <si>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</si>
  <si>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</si>
  <si>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</si>
  <si>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</si>
  <si>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</si>
  <si>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</si>
  <si>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</si>
  <si>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</si>
  <si>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</si>
  <si>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</si>
  <si>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</si>
  <si>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</si>
  <si>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</si>
  <si>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</si>
  <si>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</si>
  <si>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</si>
  <si>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</si>
  <si>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</si>
  <si>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</si>
  <si>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</si>
  <si>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</si>
  <si>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</si>
  <si>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</si>
  <si>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</si>
  <si>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</si>
  <si>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</si>
  <si>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</si>
  <si>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</si>
  <si>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</si>
  <si>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</si>
  <si>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</si>
  <si>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</si>
  <si>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</si>
  <si>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</si>
  <si>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</si>
  <si>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</si>
  <si>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</si>
  <si>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</si>
  <si>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</si>
  <si>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</si>
  <si>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</si>
  <si>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</si>
  <si>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</si>
  <si>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</si>
  <si>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</si>
  <si>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</si>
  <si>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</si>
  <si>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</si>
  <si>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</si>
  <si>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</si>
  <si>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</si>
  <si>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</si>
  <si>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</si>
  <si>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</si>
  <si>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</si>
  <si>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</si>
  <si>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</si>
  <si>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</si>
  <si>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</si>
  <si>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</si>
  <si>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</si>
  <si>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</si>
  <si>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</si>
  <si>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</si>
  <si>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</si>
  <si>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</si>
  <si>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</si>
  <si>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</si>
  <si>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</si>
  <si>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</si>
  <si>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</si>
  <si>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</si>
  <si>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</si>
  <si>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</si>
  <si>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</si>
  <si>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</si>
  <si>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</si>
  <si>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</si>
  <si>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</si>
  <si>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</si>
  <si>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</si>
  <si>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</si>
  <si>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</si>
  <si>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</si>
  <si>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</si>
  <si>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</si>
  <si>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</si>
  <si>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</si>
  <si>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</si>
  <si>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</si>
  <si>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</si>
  <si>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</si>
  <si>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</si>
  <si>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</si>
  <si>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</si>
  <si>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</si>
  <si>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</si>
  <si>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</si>
  <si>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</si>
  <si>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</si>
  <si>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</si>
  <si>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</si>
  <si>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</si>
  <si>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</si>
  <si>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</si>
  <si>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</si>
  <si>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</si>
  <si>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</si>
  <si>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</si>
  <si>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</si>
  <si>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</si>
  <si>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</si>
  <si>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</si>
  <si>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</si>
  <si>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</si>
  <si>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</si>
  <si>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</si>
  <si>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</si>
  <si>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</si>
  <si>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</si>
  <si>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</si>
  <si>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</si>
  <si>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</si>
  <si>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</si>
  <si>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</si>
  <si>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</si>
  <si>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</si>
  <si>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</si>
  <si>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</si>
  <si>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</si>
  <si>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</si>
  <si>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</si>
  <si>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</si>
  <si>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</si>
  <si>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</si>
  <si>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</si>
  <si>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</si>
  <si>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</si>
  <si>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</si>
  <si>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</si>
  <si>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</si>
  <si>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</si>
  <si>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</si>
  <si>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</si>
  <si>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</si>
  <si>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</si>
  <si>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</si>
  <si>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</si>
  <si>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</si>
  <si>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</si>
  <si>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</si>
  <si>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</si>
  <si>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</si>
  <si>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</si>
  <si>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</si>
  <si>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</si>
  <si>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</si>
  <si>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</si>
  <si>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</si>
  <si>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</si>
  <si>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</si>
  <si>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</si>
  <si>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</si>
  <si>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</si>
  <si>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</si>
  <si>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</si>
  <si>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</si>
  <si>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</si>
  <si>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</si>
  <si>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</si>
  <si>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</si>
  <si>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</si>
  <si>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</si>
  <si>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</si>
  <si>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</si>
  <si>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</si>
  <si>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</si>
  <si>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</si>
  <si>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</si>
  <si>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</si>
  <si>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</si>
  <si>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</si>
  <si>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</si>
  <si>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</si>
  <si>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</si>
  <si>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</si>
  <si>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</si>
  <si>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</si>
  <si>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</si>
  <si>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</si>
  <si>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</si>
  <si>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</si>
  <si>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</si>
  <si>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</si>
  <si>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</si>
  <si>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</si>
  <si>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</si>
  <si>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</si>
  <si>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</si>
  <si>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</si>
  <si>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</si>
  <si>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</si>
  <si>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</si>
  <si>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</si>
  <si>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</si>
  <si>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</si>
  <si>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</si>
  <si>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</si>
  <si>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</si>
  <si>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</si>
  <si>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</si>
  <si>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</si>
  <si>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</si>
  <si>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</si>
  <si>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</si>
  <si>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</si>
  <si>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</si>
  <si>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</si>
  <si>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</si>
  <si>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</si>
  <si>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</si>
  <si>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</si>
  <si>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</si>
  <si>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</si>
  <si>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</si>
  <si>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</si>
  <si>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</si>
  <si>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</si>
  <si>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</si>
  <si>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</si>
  <si>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</si>
  <si>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</si>
  <si>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</si>
  <si>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</si>
  <si>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</si>
  <si>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</si>
  <si>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</si>
  <si>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</si>
  <si>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</si>
  <si>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</si>
  <si>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</si>
  <si>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</si>
  <si>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</si>
  <si>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</si>
  <si>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</si>
  <si>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</si>
  <si>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</si>
  <si>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</si>
  <si>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</si>
  <si>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</si>
  <si>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</si>
  <si>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</si>
  <si>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</si>
  <si>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</si>
  <si>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</si>
  <si>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</si>
  <si>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</si>
  <si>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</si>
  <si>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</si>
  <si>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</si>
  <si>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</si>
  <si>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</si>
  <si>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</si>
  <si>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</si>
  <si>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</si>
  <si>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</si>
  <si>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</si>
  <si>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</si>
  <si>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</si>
  <si>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</si>
  <si>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</si>
  <si>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</si>
  <si>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</si>
  <si>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</si>
  <si>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</si>
  <si>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</si>
  <si>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</si>
  <si>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</si>
  <si>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</si>
  <si>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</si>
  <si>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</si>
  <si>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</si>
  <si>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</si>
  <si>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</si>
  <si>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</si>
  <si>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</si>
  <si>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</si>
  <si>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</si>
  <si>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</si>
  <si>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</si>
  <si>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</si>
  <si>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</si>
  <si>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</si>
  <si>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</si>
  <si>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</si>
  <si>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</si>
  <si>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</si>
  <si>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</si>
  <si>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</si>
  <si>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</si>
  <si>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</si>
  <si>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</si>
  <si>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</si>
  <si>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</si>
  <si>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</si>
  <si>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</si>
  <si>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</si>
  <si>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</si>
  <si>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</si>
  <si>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</si>
  <si>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</si>
  <si>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</si>
  <si>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</si>
  <si>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</si>
  <si>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</si>
  <si>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</si>
  <si>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</si>
  <si>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</si>
  <si>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</si>
  <si>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</si>
  <si>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</si>
  <si>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</si>
  <si>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</si>
  <si>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</si>
  <si>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</si>
  <si>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</si>
  <si>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</si>
  <si>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</si>
  <si>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</si>
  <si>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</si>
  <si>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</si>
  <si>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</si>
  <si>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</si>
  <si>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</si>
  <si>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</si>
  <si>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</si>
  <si>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</si>
  <si>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</si>
  <si>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</si>
  <si>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</si>
  <si>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</si>
  <si>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</si>
  <si>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</si>
  <si>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</si>
  <si>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</si>
  <si>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</si>
  <si>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</si>
  <si>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</si>
  <si>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</si>
  <si>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</si>
  <si>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</si>
  <si>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</si>
  <si>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</si>
  <si>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</si>
  <si>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</si>
  <si>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</si>
  <si>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</si>
  <si>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</si>
  <si>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</si>
  <si>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</si>
  <si>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</si>
  <si>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</si>
  <si>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</si>
  <si>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</si>
  <si>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</si>
  <si>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</si>
  <si>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</si>
  <si>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</si>
  <si>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</si>
  <si>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</si>
  <si>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</si>
  <si>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</si>
  <si>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</si>
  <si>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</si>
  <si>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</si>
  <si>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</si>
  <si>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</si>
  <si>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</si>
  <si>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</si>
  <si>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</si>
  <si>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</si>
  <si>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</si>
  <si>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</si>
  <si>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</si>
  <si>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</si>
  <si>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</si>
  <si>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</si>
  <si>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</si>
  <si>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</si>
  <si>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</si>
  <si>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</si>
  <si>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</si>
  <si>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</si>
  <si>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</si>
  <si>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</si>
  <si>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</si>
  <si>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</si>
  <si>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</si>
  <si>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</si>
  <si>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</si>
  <si>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</si>
  <si>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</si>
  <si>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</si>
  <si>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</si>
  <si>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</si>
  <si>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</si>
  <si>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</si>
  <si>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</si>
  <si>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</si>
  <si>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</si>
  <si>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</si>
  <si>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</si>
  <si>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</si>
  <si>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</si>
  <si>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</si>
  <si>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</si>
  <si>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</si>
  <si>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</si>
  <si>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</si>
  <si>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</si>
  <si>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</si>
  <si>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</si>
  <si>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</si>
  <si>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</si>
  <si>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</si>
  <si>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</si>
  <si>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</si>
  <si>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</si>
  <si>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</si>
  <si>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</si>
  <si>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</si>
  <si>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</si>
  <si>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</si>
  <si>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</si>
  <si>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</si>
  <si>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</si>
  <si>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</si>
  <si>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</si>
  <si>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</si>
  <si>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</si>
  <si>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</si>
  <si>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</si>
  <si>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</si>
  <si>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</si>
  <si>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</si>
  <si>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</si>
  <si>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</si>
  <si>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</si>
  <si>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</si>
  <si>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</si>
  <si>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</si>
  <si>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</si>
  <si>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</si>
  <si>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</si>
  <si>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</si>
  <si>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</si>
  <si>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</si>
  <si>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</si>
  <si>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</si>
  <si>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</si>
  <si>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</si>
  <si>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</si>
  <si>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</si>
  <si>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</si>
  <si>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</si>
  <si>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</si>
  <si>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</si>
  <si>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</si>
  <si>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</si>
  <si>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</si>
  <si>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</si>
  <si>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</si>
  <si>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</si>
  <si>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</si>
  <si>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</si>
  <si>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</si>
  <si>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</si>
  <si>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</si>
  <si>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</si>
  <si>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</si>
  <si>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</si>
  <si>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</si>
  <si>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</si>
  <si>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</si>
  <si>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</si>
  <si>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</si>
  <si>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</si>
  <si>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</si>
  <si>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</si>
  <si>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</si>
  <si>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</si>
  <si>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</si>
  <si>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</si>
  <si>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</si>
  <si>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</si>
  <si>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</si>
  <si>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</si>
  <si>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</si>
  <si>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</si>
  <si>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</si>
  <si>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</si>
  <si>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</si>
  <si>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</si>
  <si>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</si>
  <si>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</si>
  <si>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</si>
  <si>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</si>
  <si>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</si>
  <si>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</si>
  <si>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</si>
  <si>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</si>
  <si>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</si>
  <si>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</si>
  <si>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</si>
  <si>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</si>
  <si>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</si>
  <si>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</si>
  <si>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</si>
  <si>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</si>
  <si>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</si>
  <si>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</si>
  <si>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</si>
  <si>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</si>
  <si>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</si>
  <si>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</si>
  <si>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</si>
  <si>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</si>
  <si>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</si>
  <si>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</si>
  <si>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</si>
  <si>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</si>
  <si>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</si>
  <si>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</si>
  <si>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</si>
  <si>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</si>
  <si>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</si>
  <si>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</si>
  <si>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</si>
  <si>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</si>
  <si>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</si>
  <si>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</si>
  <si>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</si>
  <si>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</si>
  <si>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</si>
  <si>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</si>
  <si>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</si>
  <si>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</si>
  <si>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</si>
  <si>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</si>
  <si>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</si>
  <si>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</si>
  <si>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</si>
  <si>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</si>
  <si>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</si>
  <si>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</si>
  <si>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</si>
  <si>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</si>
  <si>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</si>
  <si>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</si>
  <si>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</si>
  <si>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</si>
  <si>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</si>
  <si>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</si>
  <si>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</si>
  <si>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</si>
  <si>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</si>
  <si>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</si>
  <si>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</si>
  <si>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</si>
  <si>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</si>
  <si>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</si>
  <si>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</si>
  <si>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</si>
  <si>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</si>
  <si>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</si>
  <si>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</si>
  <si>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</si>
  <si>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</si>
  <si>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</si>
  <si>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</si>
  <si>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</si>
  <si>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</si>
  <si>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</si>
  <si>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</si>
  <si>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</si>
  <si>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</si>
  <si>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</si>
  <si>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</si>
  <si>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</si>
  <si>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</si>
  <si>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</si>
  <si>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</si>
  <si>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</si>
  <si>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</si>
  <si>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</si>
  <si>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</si>
  <si>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</si>
  <si>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</si>
  <si>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</si>
  <si>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</si>
  <si>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</si>
  <si>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</si>
  <si>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</si>
  <si>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</si>
  <si>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</si>
  <si>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</si>
  <si>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</si>
  <si>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</si>
  <si>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</si>
  <si>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</si>
  <si>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</si>
  <si>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</si>
  <si>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</si>
  <si>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</si>
  <si>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</si>
  <si>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</si>
  <si>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</si>
  <si>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</si>
  <si>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</si>
  <si>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</si>
  <si>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</si>
  <si>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</si>
  <si>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</si>
  <si>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</si>
  <si>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</si>
  <si>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</si>
  <si>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</si>
  <si>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</si>
  <si>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</si>
  <si>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</si>
  <si>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</si>
  <si>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</si>
  <si>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</si>
  <si>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</si>
  <si>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</si>
  <si>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</si>
  <si>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</si>
  <si>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</si>
  <si>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</si>
  <si>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</si>
  <si>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</si>
  <si>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</si>
  <si>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</si>
  <si>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</si>
  <si>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</si>
  <si>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</si>
  <si>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</si>
  <si>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</si>
  <si>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</si>
  <si>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</si>
  <si>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</si>
  <si>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</si>
  <si>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</si>
  <si>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</si>
  <si>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</si>
  <si>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</si>
  <si>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</si>
  <si>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</si>
  <si>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</si>
  <si>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</si>
  <si>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</si>
  <si>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</si>
  <si>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</si>
  <si>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</si>
  <si>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</si>
  <si>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</si>
  <si>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</si>
  <si>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</si>
  <si>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</si>
  <si>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</si>
  <si>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</si>
  <si>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</si>
  <si>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</si>
  <si>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</si>
  <si>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</si>
  <si>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</si>
  <si>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</si>
  <si>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</si>
  <si>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</si>
  <si>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</si>
  <si>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</si>
  <si>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</si>
  <si>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</si>
  <si>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</si>
  <si>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</si>
  <si>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</si>
  <si>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</si>
  <si>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</si>
  <si>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</si>
  <si>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</si>
  <si>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</si>
  <si>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</si>
  <si>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</si>
  <si>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</si>
  <si>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</si>
  <si>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</si>
  <si>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</si>
  <si>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</si>
  <si>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</si>
  <si>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</si>
  <si>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</si>
  <si>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</si>
  <si>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</si>
  <si>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</si>
  <si>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</si>
  <si>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</si>
  <si>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</si>
  <si>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</si>
  <si>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</si>
  <si>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</si>
  <si>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</si>
  <si>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</si>
  <si>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</si>
  <si>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</si>
  <si>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</si>
  <si>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</si>
  <si>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</si>
  <si>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</si>
  <si>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</si>
  <si>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</si>
  <si>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</si>
  <si>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</si>
  <si>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</si>
  <si>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</si>
  <si>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</si>
  <si>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</si>
  <si>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</si>
  <si>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</si>
  <si>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</si>
  <si>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</si>
  <si>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</si>
  <si>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</si>
  <si>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</si>
  <si>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</si>
  <si>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</si>
  <si>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</si>
  <si>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</si>
  <si>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</si>
  <si>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</si>
  <si>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</si>
  <si>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</si>
  <si>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</si>
  <si>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</si>
  <si>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</si>
  <si>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</si>
  <si>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</si>
  <si>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</si>
  <si>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</si>
  <si>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</si>
  <si>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</si>
  <si>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</si>
  <si>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</si>
  <si>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</si>
  <si>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</si>
  <si>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</si>
  <si>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</si>
  <si>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</si>
  <si>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</si>
  <si>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</si>
  <si>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</si>
  <si>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</si>
  <si>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</si>
  <si>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</si>
  <si>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</si>
  <si>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</si>
  <si>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</si>
  <si>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</si>
  <si>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</si>
  <si>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</si>
  <si>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</si>
  <si>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</si>
  <si>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</si>
  <si>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</si>
  <si>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</si>
  <si>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</si>
  <si>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</si>
  <si>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</si>
  <si>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</si>
  <si>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</si>
  <si>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</si>
  <si>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</si>
  <si>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</si>
  <si>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</si>
  <si>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</si>
  <si>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</si>
  <si>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</si>
  <si>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</si>
  <si>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</si>
  <si>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</si>
  <si>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</si>
  <si>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</si>
  <si>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</si>
  <si>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</si>
  <si>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</si>
  <si>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</si>
  <si>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</si>
  <si>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</si>
  <si>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</si>
  <si>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</si>
  <si>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</si>
  <si>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</si>
  <si>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</si>
  <si>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</si>
  <si>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</si>
  <si>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</si>
  <si>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</si>
  <si>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</si>
  <si>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</si>
  <si>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</si>
  <si>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</si>
  <si>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</si>
  <si>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</si>
  <si>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</si>
  <si>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</si>
  <si>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</si>
  <si>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</si>
  <si>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</si>
  <si>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</si>
  <si>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</si>
  <si>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</si>
  <si>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</si>
  <si>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</si>
  <si>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</si>
  <si>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</si>
  <si>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</si>
  <si>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</si>
  <si>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</si>
  <si>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</si>
  <si>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</si>
  <si>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</si>
  <si>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</si>
  <si>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</si>
  <si>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</si>
  <si>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</si>
  <si>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</si>
  <si>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</si>
  <si>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</si>
  <si>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</si>
  <si>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</si>
  <si>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</si>
  <si>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</si>
  <si>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</si>
  <si>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</si>
  <si>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</si>
  <si>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</si>
  <si>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</si>
  <si>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</si>
  <si>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</si>
  <si>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</si>
  <si>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</si>
  <si>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</si>
  <si>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</si>
  <si>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</si>
  <si>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</si>
  <si>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</si>
  <si>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</si>
  <si>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</si>
  <si>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</si>
  <si>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</si>
  <si>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</si>
  <si>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</si>
  <si>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</si>
  <si>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</si>
  <si>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</si>
  <si>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</si>
  <si>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</si>
  <si>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</si>
  <si>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</si>
  <si>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</si>
  <si>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</si>
  <si>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</si>
  <si>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</si>
  <si>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</si>
  <si>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</si>
  <si>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</si>
  <si>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</si>
  <si>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</si>
  <si>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</si>
  <si>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</si>
  <si>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</si>
  <si>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</si>
  <si>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</si>
  <si>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</si>
  <si>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</si>
  <si>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</si>
  <si>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</si>
  <si>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</si>
  <si>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</si>
  <si>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</si>
  <si>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</si>
  <si>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</si>
  <si>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</si>
  <si>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</si>
  <si>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</si>
  <si>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</si>
  <si>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</si>
  <si>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</si>
  <si>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</si>
  <si>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</si>
  <si>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</si>
  <si>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</si>
  <si>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</si>
  <si>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</si>
  <si>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</si>
  <si>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</si>
  <si>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</si>
  <si>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</si>
  <si>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</si>
  <si>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</si>
  <si>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</si>
  <si>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</si>
  <si>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</si>
  <si>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</si>
  <si>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</si>
  <si>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</si>
  <si>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</si>
  <si>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</si>
  <si>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</si>
  <si>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</si>
  <si>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</si>
  <si>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</si>
  <si>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</si>
  <si>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</si>
  <si>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</si>
  <si>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</si>
  <si>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</si>
  <si>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</si>
  <si>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</si>
  <si>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</si>
  <si>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</si>
  <si>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</si>
  <si>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</si>
  <si>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</si>
  <si>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</si>
  <si>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</si>
  <si>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</si>
  <si>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</si>
  <si>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</si>
  <si>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</si>
  <si>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</si>
  <si>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</si>
  <si>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</si>
  <si>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</si>
  <si>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</si>
  <si>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</si>
  <si>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</si>
  <si>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</si>
  <si>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</si>
  <si>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</si>
  <si>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</si>
  <si>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</si>
  <si>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</si>
  <si>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</si>
  <si>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</si>
  <si>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</si>
  <si>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</si>
  <si>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</si>
  <si>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</si>
  <si>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</si>
  <si>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</si>
  <si>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</si>
  <si>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</si>
  <si>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</si>
  <si>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</si>
  <si>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</si>
  <si>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</si>
  <si>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</si>
  <si>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</si>
  <si>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</si>
  <si>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</si>
  <si>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</si>
  <si>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</si>
  <si>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</si>
  <si>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</si>
  <si>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</si>
  <si>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</si>
  <si>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</si>
  <si>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</si>
  <si>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</si>
  <si>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</si>
  <si>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</si>
  <si>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</si>
  <si>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</si>
  <si>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</si>
  <si>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</si>
  <si>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</si>
  <si>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</si>
  <si>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</si>
  <si>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</si>
  <si>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</si>
  <si>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</si>
  <si>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</si>
  <si>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</si>
  <si>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</si>
  <si>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</si>
  <si>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</si>
  <si>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</si>
  <si>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</si>
  <si>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</si>
  <si>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</si>
  <si>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</si>
  <si>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</si>
  <si>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</si>
  <si>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</si>
  <si>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</si>
  <si>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</si>
  <si>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</si>
  <si>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</si>
  <si>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</si>
  <si>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</si>
  <si>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</si>
  <si>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</si>
  <si>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</si>
  <si>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</si>
  <si>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</si>
  <si>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</si>
  <si>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</si>
  <si>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</si>
  <si>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</si>
  <si>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</si>
  <si>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</si>
  <si>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</si>
  <si>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</si>
  <si>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</si>
  <si>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</si>
  <si>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</si>
  <si>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</si>
  <si>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</si>
  <si>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</si>
  <si>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</si>
  <si>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</si>
  <si>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</si>
  <si>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</si>
  <si>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</si>
  <si>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</si>
  <si>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</si>
  <si>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</si>
  <si>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</si>
  <si>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</si>
  <si>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</si>
  <si>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</si>
  <si>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</si>
  <si>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</si>
  <si>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</si>
  <si>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</si>
  <si>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</si>
  <si>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</si>
  <si>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</si>
  <si>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</si>
  <si>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</si>
  <si>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</si>
  <si>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</si>
  <si>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</si>
  <si>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</si>
  <si>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</si>
  <si>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</si>
  <si>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</si>
  <si>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</si>
  <si>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</si>
  <si>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</si>
  <si>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</si>
  <si>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</si>
  <si>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</si>
  <si>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</si>
  <si>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</si>
  <si>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</si>
  <si>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</si>
  <si>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</si>
  <si>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</si>
  <si>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</si>
  <si>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</si>
  <si>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</si>
  <si>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</si>
  <si>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</si>
  <si>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</si>
  <si>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</si>
  <si>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</si>
  <si>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</si>
  <si>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</si>
  <si>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</si>
  <si>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</si>
  <si>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</si>
  <si>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</si>
  <si>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</si>
  <si>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</si>
  <si>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</si>
  <si>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</si>
  <si>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</si>
  <si>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</si>
  <si>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</si>
  <si>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</si>
  <si>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</si>
  <si>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</si>
  <si>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</si>
  <si>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</si>
  <si>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</si>
  <si>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</si>
  <si>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</si>
  <si>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</si>
  <si>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</si>
  <si>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</si>
  <si>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</si>
  <si>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</si>
  <si>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</si>
  <si>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</si>
  <si>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</si>
  <si>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</si>
  <si>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</si>
  <si>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</si>
  <si>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</si>
  <si>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</si>
  <si>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</si>
  <si>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</si>
  <si>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</si>
  <si>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</si>
  <si>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</si>
  <si>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</si>
  <si>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</si>
  <si>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</si>
  <si>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</si>
  <si>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</si>
  <si>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</si>
  <si>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</si>
  <si>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</si>
  <si>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</si>
  <si>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</si>
  <si>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</si>
  <si>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</si>
  <si>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</si>
  <si>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</si>
  <si>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</si>
  <si>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</si>
  <si>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</si>
  <si>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</si>
  <si>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</si>
  <si>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</si>
  <si>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</si>
  <si>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</si>
  <si>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</si>
  <si>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</si>
  <si>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</si>
  <si>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</si>
  <si>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</si>
  <si>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</si>
  <si>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</si>
  <si>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</si>
  <si>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</si>
  <si>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</si>
  <si>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</si>
  <si>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</si>
  <si>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</si>
  <si>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</si>
  <si>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</si>
  <si>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</si>
  <si>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</si>
  <si>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</si>
  <si>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</si>
  <si>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</si>
  <si>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</si>
  <si>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</si>
  <si>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</si>
  <si>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</si>
  <si>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</si>
  <si>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</si>
  <si>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</si>
  <si>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</si>
  <si>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</si>
  <si>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</si>
  <si>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</si>
  <si>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</si>
  <si>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</si>
  <si>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</si>
  <si>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</si>
  <si>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</si>
  <si>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</si>
  <si>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</si>
  <si>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</si>
  <si>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</si>
  <si>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</si>
  <si>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</si>
  <si>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</si>
  <si>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</si>
  <si>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</si>
  <si>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</si>
  <si>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</si>
  <si>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</si>
  <si>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</si>
  <si>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</si>
  <si>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</si>
  <si>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</si>
  <si>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</si>
  <si>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</si>
  <si>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</si>
  <si>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</si>
  <si>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</si>
  <si>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</si>
  <si>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</si>
  <si>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</si>
  <si>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</si>
  <si>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</si>
  <si>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</si>
  <si>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</si>
  <si>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</si>
  <si>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</si>
  <si>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</si>
  <si>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</si>
  <si>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</si>
  <si>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</si>
  <si>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</si>
  <si>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</si>
  <si>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</si>
  <si>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</si>
  <si>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</si>
  <si>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</si>
  <si>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</si>
  <si>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</si>
  <si>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</si>
  <si>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</si>
  <si>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</si>
  <si>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</si>
  <si>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</si>
  <si>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</si>
  <si>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</si>
  <si>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</si>
  <si>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</si>
  <si>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</si>
  <si>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</si>
  <si>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</si>
  <si>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</si>
  <si>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</si>
  <si>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</si>
  <si>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</si>
  <si>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</si>
  <si>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</si>
  <si>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</si>
  <si>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</si>
  <si>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</si>
  <si>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</si>
  <si>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</si>
  <si>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</si>
  <si>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</si>
  <si>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</si>
  <si>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</si>
  <si>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</si>
  <si>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</si>
  <si>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</si>
  <si>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</si>
  <si>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</si>
  <si>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</si>
  <si>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</si>
  <si>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</si>
  <si>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</si>
  <si>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</si>
  <si>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</si>
  <si>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</si>
  <si>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</si>
  <si>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</si>
  <si>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</si>
  <si>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</si>
  <si>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</si>
  <si>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</si>
  <si>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</si>
  <si>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</si>
  <si>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</si>
  <si>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</si>
  <si>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</si>
  <si>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</si>
  <si>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</si>
  <si>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</si>
  <si>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</si>
  <si>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</si>
  <si>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</si>
  <si>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</si>
  <si>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</si>
  <si>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</si>
  <si>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</si>
  <si>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</si>
  <si>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</si>
  <si>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</si>
  <si>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</si>
  <si>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</si>
  <si>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</si>
  <si>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</si>
  <si>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</si>
  <si>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</si>
  <si>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</si>
  <si>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</si>
  <si>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</si>
  <si>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</si>
  <si>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</si>
  <si>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</si>
  <si>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</si>
  <si>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</si>
  <si>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</si>
  <si>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</si>
  <si>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</si>
  <si>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</si>
  <si>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</si>
  <si>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</si>
  <si>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</si>
  <si>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</si>
  <si>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</si>
  <si>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</si>
  <si>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</si>
  <si>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</si>
  <si>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</si>
  <si>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</si>
  <si>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</si>
  <si>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</si>
  <si>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</si>
  <si>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</si>
  <si>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</si>
  <si>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</si>
  <si>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</si>
  <si>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</si>
  <si>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</si>
  <si>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</si>
  <si>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</si>
  <si>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</si>
  <si>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</si>
  <si>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</si>
  <si>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</si>
  <si>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</si>
  <si>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</si>
  <si>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</si>
  <si>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</si>
  <si>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</si>
  <si>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</si>
  <si>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</si>
  <si>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</si>
  <si>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</si>
  <si>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</si>
  <si>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</si>
  <si>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</si>
  <si>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</si>
  <si>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</si>
  <si>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</si>
  <si>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</si>
  <si>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</si>
  <si>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</si>
  <si>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</si>
  <si>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</si>
  <si>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</si>
  <si>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</si>
  <si>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</si>
  <si>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</si>
  <si>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</si>
  <si>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</si>
  <si>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</si>
  <si>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</si>
  <si>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</si>
  <si>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</si>
  <si>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</si>
  <si>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</si>
  <si>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</si>
  <si>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</si>
  <si>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</si>
  <si>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</si>
  <si>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</si>
  <si>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</si>
  <si>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</si>
  <si>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</si>
  <si>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</si>
  <si>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</si>
  <si>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</si>
  <si>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</si>
  <si>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</si>
  <si>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</si>
  <si>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</si>
  <si>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</si>
  <si>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</si>
  <si>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</si>
  <si>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</si>
  <si>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</si>
  <si>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</si>
  <si>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</si>
  <si>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</si>
  <si>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</si>
  <si>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</si>
  <si>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</si>
  <si>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</si>
  <si>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</si>
  <si>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</si>
  <si>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</si>
  <si>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</si>
  <si>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</si>
  <si>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</si>
  <si>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</si>
  <si>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</si>
  <si>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</si>
  <si>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</si>
  <si>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</si>
  <si>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</si>
  <si>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</si>
  <si>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</si>
  <si>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</si>
  <si>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</si>
  <si>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</si>
  <si>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</si>
  <si>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</si>
  <si>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</si>
  <si>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</si>
  <si>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</si>
  <si>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</si>
  <si>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</si>
  <si>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</si>
  <si>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</si>
  <si>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</si>
  <si>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</si>
  <si>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</si>
  <si>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</si>
  <si>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</si>
  <si>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</si>
  <si>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</si>
  <si>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</si>
  <si>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</si>
  <si>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</si>
  <si>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</si>
  <si>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</si>
  <si>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</si>
  <si>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</si>
  <si>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</si>
  <si>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</si>
  <si>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</si>
  <si>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</si>
  <si>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</si>
  <si>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</si>
  <si>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</si>
  <si>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</si>
  <si>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</si>
  <si>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</si>
  <si>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</si>
  <si>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</si>
  <si>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</si>
  <si>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</si>
  <si>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</si>
  <si>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</si>
  <si>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</si>
  <si>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</si>
  <si>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</si>
  <si>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</si>
  <si>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</si>
  <si>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</si>
  <si>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</si>
  <si>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</si>
  <si>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</si>
  <si>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</si>
  <si>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</si>
  <si>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</si>
  <si>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</si>
  <si>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</si>
  <si>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</si>
  <si>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</si>
  <si>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</si>
  <si>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</si>
  <si>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</si>
  <si>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</si>
  <si>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</si>
  <si>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</si>
  <si>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</si>
  <si>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</si>
  <si>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</si>
  <si>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</si>
  <si>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</si>
  <si>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</si>
  <si>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</si>
  <si>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</si>
  <si>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</si>
  <si>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</si>
  <si>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</si>
  <si>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</si>
  <si>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</si>
  <si>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</si>
  <si>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</si>
  <si>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</si>
  <si>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</si>
  <si>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</si>
  <si>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</si>
  <si>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</si>
  <si>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</si>
  <si>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</si>
  <si>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</si>
  <si>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</si>
  <si>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</si>
  <si>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</si>
  <si>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</si>
  <si>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</si>
  <si>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</si>
  <si>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</si>
  <si>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</si>
  <si>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</si>
  <si>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</si>
  <si>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</si>
  <si>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</si>
  <si>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</si>
  <si>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</si>
  <si>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</si>
  <si>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</si>
  <si>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</si>
  <si>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</si>
  <si>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</si>
  <si>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</si>
  <si>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</si>
  <si>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</si>
  <si>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</si>
  <si>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</si>
  <si>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</si>
  <si>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</si>
  <si>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</si>
  <si>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</si>
  <si>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</si>
  <si>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</si>
  <si>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</si>
  <si>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</si>
  <si>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</si>
  <si>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</si>
  <si>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</si>
  <si>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</si>
  <si>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</si>
  <si>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</si>
  <si>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</si>
  <si>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</si>
  <si>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</si>
  <si>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</si>
  <si>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</si>
  <si>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</si>
  <si>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</si>
  <si>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</si>
  <si>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</si>
  <si>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</si>
  <si>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</si>
  <si>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</si>
  <si>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</si>
  <si>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</si>
  <si>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</si>
  <si>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</si>
  <si>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</si>
  <si>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</si>
  <si>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</si>
  <si>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</si>
  <si>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</si>
  <si>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</si>
  <si>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</si>
  <si>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</si>
  <si>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</si>
  <si>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</si>
  <si>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</si>
  <si>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</si>
  <si>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</si>
  <si>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</si>
  <si>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</si>
  <si>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</si>
  <si>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</si>
  <si>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</si>
  <si>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</si>
  <si>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</si>
  <si>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</si>
  <si>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</si>
  <si>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</si>
  <si>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</si>
  <si>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</si>
  <si>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</si>
  <si>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</si>
  <si>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</si>
  <si>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</si>
  <si>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</si>
  <si>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</si>
  <si>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</si>
  <si>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</si>
  <si>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</si>
  <si>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</si>
  <si>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</si>
  <si>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</si>
  <si>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</si>
  <si>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</si>
  <si>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</si>
  <si>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</si>
  <si>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</si>
  <si>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</si>
  <si>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</si>
  <si>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</si>
  <si>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</si>
  <si>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</si>
  <si>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</si>
  <si>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</si>
  <si>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</si>
  <si>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</si>
  <si>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</si>
  <si>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</si>
  <si>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</si>
  <si>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</si>
  <si>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</si>
  <si>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</si>
  <si>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</si>
  <si>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</si>
  <si>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</si>
  <si>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</si>
  <si>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</si>
  <si>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</si>
  <si>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</si>
  <si>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</si>
  <si>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</si>
  <si>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</si>
  <si>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</si>
  <si>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</si>
  <si>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</si>
  <si>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</si>
  <si>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</si>
  <si>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</si>
  <si>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</si>
  <si>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</si>
  <si>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</si>
  <si>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</si>
  <si>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</si>
  <si>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</si>
  <si>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</si>
  <si>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</si>
  <si>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</si>
  <si>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</si>
  <si>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</si>
  <si>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</si>
  <si>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</si>
  <si>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</si>
  <si>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</si>
  <si>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</si>
  <si>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</si>
  <si>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</si>
  <si>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</si>
  <si>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</si>
  <si>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</si>
  <si>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</si>
  <si>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</si>
  <si>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</si>
  <si>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</si>
  <si>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</si>
  <si>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</si>
  <si>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</si>
  <si>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</si>
  <si>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</si>
  <si>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</si>
  <si>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</si>
  <si>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</si>
  <si>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</si>
  <si>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</si>
  <si>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</si>
  <si>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</si>
  <si>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</si>
  <si>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</si>
  <si>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</si>
  <si>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</si>
  <si>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</si>
  <si>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</si>
  <si>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</si>
  <si>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</si>
  <si>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</si>
  <si>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</si>
  <si>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</si>
  <si>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</si>
  <si>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</si>
  <si>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</si>
  <si>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</si>
  <si>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</si>
  <si>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</si>
  <si>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</si>
  <si>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</si>
  <si>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</si>
  <si>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</si>
  <si>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</si>
  <si>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</si>
  <si>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</si>
  <si>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</si>
  <si>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</si>
  <si>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</si>
  <si>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</si>
  <si>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</si>
  <si>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</si>
  <si>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</si>
  <si>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</si>
  <si>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</si>
  <si>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</si>
  <si>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</si>
  <si>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</si>
  <si>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</si>
  <si>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</si>
  <si>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</si>
  <si>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</si>
  <si>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</si>
  <si>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</si>
  <si>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</si>
  <si>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</si>
  <si>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</si>
  <si>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</si>
  <si>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</si>
  <si>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</si>
  <si>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</si>
  <si>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</si>
  <si>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</si>
  <si>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</si>
  <si>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</si>
  <si>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</si>
  <si>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</si>
  <si>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</si>
  <si>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</si>
  <si>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</si>
  <si>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</si>
  <si>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</si>
  <si>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</si>
  <si>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</si>
  <si>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</si>
  <si>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</si>
  <si>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</si>
  <si>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</si>
  <si>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</si>
  <si>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</si>
  <si>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</si>
  <si>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</si>
  <si>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</si>
  <si>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</si>
  <si>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</si>
  <si>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</si>
  <si>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</si>
  <si>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</si>
  <si>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</si>
  <si>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</si>
  <si>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</si>
  <si>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</si>
  <si>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</si>
  <si>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</si>
  <si>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</si>
  <si>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</si>
  <si>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</si>
  <si>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</si>
  <si>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</si>
  <si>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</si>
  <si>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</si>
  <si>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</si>
  <si>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</si>
  <si>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</si>
  <si>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</si>
  <si>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</si>
  <si>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</si>
  <si>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</si>
  <si>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</si>
  <si>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</si>
  <si>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</si>
  <si>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</si>
  <si>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</si>
  <si>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</si>
  <si>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</si>
  <si>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</si>
  <si>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</si>
  <si>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</si>
  <si>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</si>
  <si>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</si>
  <si>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</si>
  <si>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</si>
  <si>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</si>
  <si>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</si>
  <si>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</si>
  <si>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</si>
  <si>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</si>
  <si>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</si>
  <si>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</si>
  <si>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</si>
  <si>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</si>
  <si>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</si>
  <si>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</si>
  <si>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</si>
  <si>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</si>
  <si>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</si>
  <si>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</si>
  <si>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</si>
  <si>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</si>
  <si>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</si>
  <si>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</si>
  <si>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</si>
  <si>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</si>
  <si>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</si>
  <si>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</si>
  <si>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</si>
  <si>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</si>
  <si>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</si>
  <si>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</si>
  <si>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</si>
  <si>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</si>
  <si>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</si>
  <si>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</si>
  <si>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</si>
  <si>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</si>
  <si>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</si>
  <si>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</si>
  <si>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</si>
  <si>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</si>
  <si>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</si>
  <si>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</si>
  <si>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</si>
  <si>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</si>
  <si>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</si>
  <si>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</si>
  <si>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</si>
  <si>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</si>
  <si>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</si>
  <si>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</si>
  <si>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</si>
  <si>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</si>
  <si>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</si>
  <si>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</si>
  <si>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</si>
  <si>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</si>
  <si>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</si>
  <si>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</si>
  <si>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</si>
  <si>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</si>
  <si>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</si>
  <si>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</si>
  <si>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</si>
  <si>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</si>
  <si>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</si>
  <si>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</si>
  <si>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</si>
  <si>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</si>
  <si>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</si>
  <si>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</si>
  <si>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</si>
  <si>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</si>
  <si>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</si>
  <si>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</si>
  <si>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</si>
  <si>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</si>
  <si>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</si>
  <si>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</si>
  <si>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</si>
  <si>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</si>
  <si>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</si>
  <si>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</si>
  <si>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</si>
  <si>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</si>
  <si>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</si>
  <si>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</si>
  <si>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</si>
  <si>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</si>
  <si>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</si>
  <si>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</si>
  <si>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</si>
  <si>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</si>
  <si>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</si>
  <si>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</si>
  <si>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</si>
  <si>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</si>
  <si>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</si>
  <si>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</si>
  <si>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</si>
  <si>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</si>
  <si>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</si>
  <si>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</si>
  <si>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</si>
  <si>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</si>
  <si>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</si>
  <si>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</si>
  <si>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</si>
  <si>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</si>
  <si>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</si>
  <si>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</si>
  <si>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</si>
  <si>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</si>
  <si>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</si>
  <si>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</si>
  <si>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</si>
  <si>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</si>
  <si>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</si>
  <si>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</si>
  <si>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</si>
  <si>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</si>
  <si>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</si>
  <si>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</si>
  <si>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</si>
  <si>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</si>
  <si>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</si>
  <si>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</si>
  <si>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</si>
  <si>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</si>
  <si>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</si>
  <si>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</si>
  <si>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</si>
  <si>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</si>
  <si>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</si>
  <si>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</si>
  <si>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</si>
  <si>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</si>
  <si>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</si>
  <si>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</si>
  <si>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</si>
  <si>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</si>
  <si>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</si>
  <si>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</si>
  <si>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</si>
  <si>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</si>
  <si>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</si>
  <si>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</si>
  <si>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</si>
  <si>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</si>
  <si>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</si>
  <si>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</si>
  <si>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</si>
  <si>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</si>
  <si>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</si>
  <si>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</si>
  <si>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</si>
  <si>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</si>
  <si>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</si>
  <si>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</si>
  <si>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</si>
  <si>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</si>
  <si>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</si>
  <si>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</si>
  <si>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</si>
  <si>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</si>
  <si>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</si>
  <si>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</si>
  <si>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</si>
  <si>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</si>
  <si>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</si>
  <si>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</si>
  <si>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</si>
  <si>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</si>
  <si>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</si>
  <si>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</si>
  <si>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</si>
  <si>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</si>
  <si>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</si>
  <si>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</si>
  <si>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</si>
  <si>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</si>
  <si>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</si>
  <si>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</si>
  <si>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</si>
  <si>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</si>
  <si>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</si>
  <si>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</si>
  <si>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</si>
  <si>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</si>
  <si>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</si>
  <si>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</si>
  <si>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</si>
  <si>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</si>
  <si>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</si>
  <si>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</si>
  <si>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</si>
  <si>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</si>
  <si>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</si>
  <si>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</si>
  <si>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</si>
  <si>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</si>
  <si>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</si>
  <si>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</si>
  <si>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</si>
  <si>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</si>
  <si>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</si>
  <si>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</si>
  <si>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</si>
  <si>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</si>
  <si>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</si>
  <si>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</si>
  <si>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</si>
  <si>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</si>
  <si>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</si>
  <si>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</si>
  <si>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</si>
  <si>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</si>
  <si>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</si>
  <si>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</si>
  <si>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</si>
  <si>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</si>
  <si>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</si>
  <si>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</si>
  <si>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</si>
  <si>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</si>
  <si>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</si>
  <si>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</si>
  <si>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</si>
  <si>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</si>
  <si>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</si>
  <si>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</si>
  <si>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</si>
  <si>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</si>
  <si>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</si>
  <si>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</si>
  <si>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</si>
  <si>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</si>
  <si>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</si>
  <si>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</si>
  <si>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</si>
  <si>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</si>
  <si>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</si>
  <si>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</si>
  <si>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</si>
  <si>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</si>
  <si>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</si>
  <si>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</si>
  <si>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</si>
  <si>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</si>
  <si>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</si>
  <si>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</si>
  <si>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</si>
  <si>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</si>
  <si>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</si>
  <si>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</si>
  <si>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</si>
  <si>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</si>
  <si>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</si>
  <si>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</si>
  <si>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</si>
  <si>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</si>
  <si>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</si>
  <si>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</si>
  <si>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</si>
  <si>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</si>
  <si>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</si>
  <si>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</si>
  <si>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</si>
  <si>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</si>
  <si>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</si>
  <si>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</si>
  <si>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</si>
  <si>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</si>
  <si>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</si>
  <si>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</si>
  <si>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</si>
  <si>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</si>
  <si>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</si>
  <si>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</si>
  <si>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</si>
  <si>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</si>
  <si>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</si>
  <si>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</si>
  <si>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</si>
  <si>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</si>
  <si>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</si>
  <si>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</si>
  <si>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</si>
  <si>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</si>
  <si>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</si>
  <si>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</si>
  <si>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</si>
  <si>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</si>
  <si>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</si>
  <si>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</si>
  <si>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</si>
  <si>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</si>
  <si>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</si>
  <si>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</si>
  <si>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</si>
  <si>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</si>
  <si>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</si>
  <si>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</si>
  <si>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</si>
  <si>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</si>
  <si>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</si>
  <si>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</si>
  <si>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</si>
  <si>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</si>
  <si>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</si>
  <si>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</si>
  <si>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</si>
  <si>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</si>
  <si>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</si>
  <si>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</si>
  <si>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</si>
  <si>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</si>
  <si>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</si>
  <si>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</si>
  <si>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</si>
  <si>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</si>
  <si>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</si>
  <si>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</si>
  <si>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</si>
  <si>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</si>
  <si>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</si>
  <si>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</si>
  <si>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</si>
  <si>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</si>
  <si>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</si>
  <si>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</si>
  <si>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</si>
  <si>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</si>
  <si>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</si>
  <si>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</si>
  <si>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</si>
  <si>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</si>
  <si>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</si>
  <si>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</si>
  <si>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</si>
  <si>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</si>
  <si>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</si>
  <si>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</si>
  <si>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</si>
  <si>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</si>
  <si>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</si>
  <si>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</si>
  <si>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</si>
  <si>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</si>
  <si>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</si>
  <si>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</si>
  <si>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</si>
  <si>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</si>
  <si>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</si>
  <si>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</si>
  <si>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</si>
  <si>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</si>
  <si>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</si>
  <si>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</si>
  <si>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</si>
  <si>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</si>
  <si>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</si>
  <si>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</si>
  <si>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</si>
  <si>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</si>
  <si>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</si>
  <si>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</si>
  <si>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</si>
  <si>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</si>
  <si>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</si>
  <si>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</si>
  <si>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</si>
  <si>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</si>
  <si>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</si>
  <si>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</si>
  <si>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</si>
  <si>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</si>
  <si>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</si>
  <si>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</si>
  <si>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</si>
  <si>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</si>
  <si>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</si>
  <si>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</si>
  <si>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</si>
  <si>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</si>
  <si>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</si>
  <si>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</si>
  <si>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</si>
  <si>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</si>
  <si>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</si>
  <si>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</si>
  <si>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</si>
  <si>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</si>
  <si>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</si>
  <si>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</si>
  <si>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</si>
  <si>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</si>
  <si>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</si>
  <si>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</si>
  <si>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</si>
  <si>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</si>
  <si>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</si>
  <si>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</si>
  <si>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</si>
  <si>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</si>
  <si>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</si>
  <si>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</si>
  <si>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</si>
  <si>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</si>
  <si>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</si>
  <si>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</si>
  <si>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</si>
  <si>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</si>
  <si>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</si>
  <si>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</si>
  <si>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</si>
  <si>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</si>
  <si>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</si>
  <si>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</si>
  <si>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</si>
  <si>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</si>
  <si>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</si>
  <si>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</si>
  <si>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</si>
  <si>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</si>
  <si>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</si>
  <si>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</si>
  <si>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</si>
  <si>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</si>
  <si>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</si>
  <si>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</si>
  <si>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</si>
  <si>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</si>
  <si>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</si>
  <si>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</si>
  <si>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</si>
  <si>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</si>
  <si>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</si>
  <si>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</si>
  <si>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</si>
  <si>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</si>
  <si>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</si>
  <si>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</si>
  <si>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</si>
  <si>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</si>
  <si>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</si>
  <si>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</si>
  <si>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</si>
  <si>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</si>
  <si>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</si>
  <si>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</si>
  <si>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</si>
  <si>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</si>
  <si>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</si>
  <si>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</si>
  <si>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</si>
  <si>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</si>
  <si>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</si>
  <si>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</si>
  <si>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</si>
  <si>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</si>
  <si>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</si>
  <si>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</si>
  <si>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</si>
  <si>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</si>
  <si>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</si>
  <si>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</si>
  <si>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</si>
  <si>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</si>
  <si>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</si>
  <si>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</si>
  <si>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</si>
  <si>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</si>
  <si>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</si>
  <si>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</si>
  <si>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</si>
  <si>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</si>
  <si>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</si>
  <si>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</si>
  <si>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</si>
  <si>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</si>
  <si>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</si>
  <si>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</si>
  <si>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</si>
  <si>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</si>
  <si>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</si>
  <si>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</si>
  <si>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</si>
  <si>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</si>
  <si>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</si>
  <si>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</si>
  <si>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</si>
  <si>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</si>
  <si>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</si>
  <si>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</si>
  <si>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</si>
  <si>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</si>
  <si>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</si>
  <si>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</si>
  <si>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</si>
  <si>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</si>
  <si>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</si>
  <si>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</si>
  <si>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</si>
  <si>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</si>
  <si>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</si>
  <si>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</si>
  <si>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</si>
  <si>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</si>
  <si>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</si>
  <si>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</si>
  <si>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</si>
  <si>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</si>
  <si>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</si>
  <si>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</si>
  <si>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</si>
  <si>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</si>
  <si>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</si>
  <si>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</si>
  <si>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</si>
  <si>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</si>
  <si>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</si>
  <si>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</si>
  <si>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</si>
  <si>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</si>
  <si>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</si>
  <si>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</si>
  <si>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</si>
  <si>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</si>
  <si>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</si>
  <si>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</si>
  <si>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</si>
  <si>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</si>
  <si>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</si>
  <si>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</si>
  <si>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</si>
  <si>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</si>
  <si>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</si>
  <si>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</si>
  <si>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</si>
  <si>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</si>
  <si>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</si>
  <si>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</si>
  <si>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</si>
  <si>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</si>
  <si>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</si>
  <si>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</si>
  <si>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</si>
  <si>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</si>
  <si>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</si>
  <si>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</si>
  <si>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</si>
  <si>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</si>
  <si>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</si>
  <si>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</si>
  <si>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</si>
  <si>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</si>
  <si>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</si>
  <si>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</si>
  <si>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</si>
  <si>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</si>
  <si>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</si>
  <si>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</si>
  <si>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</si>
  <si>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</si>
  <si>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</si>
  <si>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</si>
  <si>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</si>
  <si>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</si>
  <si>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</si>
  <si>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</si>
  <si>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</si>
  <si>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</si>
  <si>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</si>
  <si>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</si>
  <si>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</si>
  <si>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</si>
  <si>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</si>
  <si>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</si>
  <si>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</si>
  <si>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</si>
  <si>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</si>
  <si>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</si>
  <si>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</si>
  <si>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</si>
  <si>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</si>
  <si>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</si>
  <si>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</si>
  <si>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</si>
  <si>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</si>
  <si>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</si>
  <si>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</si>
  <si>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</si>
  <si>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</si>
  <si>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</si>
  <si>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</si>
  <si>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</si>
  <si>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</si>
  <si>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</si>
  <si>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</si>
  <si>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</si>
  <si>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</si>
  <si>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</si>
  <si>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</si>
  <si>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</si>
  <si>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</si>
  <si>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</si>
  <si>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</si>
  <si>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</si>
  <si>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</si>
  <si>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</si>
  <si>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</si>
  <si>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</si>
  <si>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</si>
  <si>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</si>
  <si>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</si>
  <si>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</si>
  <si>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</si>
  <si>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</si>
  <si>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</si>
  <si>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</si>
  <si>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</si>
  <si>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</si>
  <si>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</si>
  <si>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</si>
  <si>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</si>
  <si>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</si>
  <si>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</si>
  <si>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</si>
  <si>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</si>
  <si>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</si>
  <si>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</si>
  <si>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</si>
  <si>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</si>
  <si>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</si>
  <si>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</si>
  <si>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</si>
  <si>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</si>
  <si>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</si>
  <si>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</si>
  <si>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</si>
  <si>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</si>
  <si>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</si>
  <si>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</si>
  <si>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</si>
  <si>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</si>
  <si>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</si>
  <si>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</si>
  <si>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</si>
  <si>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</si>
  <si>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</si>
  <si>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</si>
  <si>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</si>
  <si>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</si>
  <si>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</si>
  <si>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</si>
  <si>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</si>
  <si>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</si>
  <si>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</si>
  <si>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</si>
  <si>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</si>
  <si>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</si>
  <si>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</si>
  <si>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</si>
  <si>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</si>
  <si>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</si>
  <si>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</si>
  <si>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</si>
  <si>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</si>
  <si>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</si>
  <si>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</si>
  <si>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</si>
  <si>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</si>
  <si>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</si>
  <si>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</si>
  <si>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</si>
  <si>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</si>
  <si>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</si>
  <si>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</si>
  <si>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</si>
  <si>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</si>
  <si>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</si>
  <si>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</si>
  <si>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</si>
  <si>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</si>
  <si>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</si>
  <si>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</si>
  <si>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</si>
  <si>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</si>
  <si>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</si>
  <si>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</si>
  <si>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</si>
  <si>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</si>
  <si>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</si>
  <si>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</si>
  <si>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</si>
  <si>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</si>
  <si>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</si>
  <si>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</si>
  <si>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</si>
  <si>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</si>
  <si>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</si>
  <si>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</si>
  <si>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</si>
  <si>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</si>
  <si>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</si>
  <si>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</si>
  <si>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</si>
  <si>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</si>
  <si>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</si>
  <si>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</si>
  <si>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</si>
  <si>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</si>
  <si>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</si>
  <si>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</si>
  <si>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</si>
  <si>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</si>
  <si>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</si>
  <si>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</si>
  <si>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</si>
  <si>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</si>
  <si>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</si>
  <si>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</si>
  <si>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</si>
  <si>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</si>
  <si>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</si>
  <si>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</si>
  <si>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</si>
  <si>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</si>
  <si>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</si>
  <si>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</si>
  <si>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</si>
  <si>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</si>
  <si>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</si>
  <si>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</si>
  <si>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</si>
  <si>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</si>
  <si>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</si>
  <si>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</si>
  <si>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</si>
  <si>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</si>
  <si>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</si>
  <si>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</si>
  <si>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</si>
  <si>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</si>
  <si>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</si>
  <si>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</si>
  <si>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</si>
  <si>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</si>
  <si>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</si>
  <si>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</si>
  <si>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</si>
  <si>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</si>
  <si>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</si>
  <si>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</si>
  <si>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</si>
  <si>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</si>
  <si>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</si>
  <si>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</si>
  <si>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</si>
  <si>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</si>
  <si>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</si>
  <si>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</si>
  <si>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</si>
  <si>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</si>
  <si>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</si>
  <si>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</si>
  <si>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</si>
  <si>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</si>
  <si>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</si>
  <si>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</si>
  <si>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</si>
  <si>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</si>
  <si>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</si>
  <si>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</si>
  <si>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</si>
  <si>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</si>
  <si>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</si>
  <si>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</si>
  <si>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</si>
  <si>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</si>
  <si>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</si>
  <si>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</si>
  <si>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</si>
  <si>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</si>
  <si>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</si>
  <si>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</si>
  <si>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</si>
  <si>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</si>
  <si>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</si>
  <si>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</si>
  <si>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</si>
  <si>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</si>
  <si>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</si>
  <si>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</si>
  <si>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</si>
  <si>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</si>
  <si>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</si>
  <si>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</si>
  <si>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</si>
  <si>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</si>
  <si>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</si>
  <si>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</si>
  <si>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</si>
  <si>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</si>
  <si>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</si>
  <si>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</si>
  <si>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</si>
  <si>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</si>
  <si>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</si>
  <si>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</si>
  <si>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</si>
  <si>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</si>
  <si>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</si>
  <si>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</si>
  <si>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</si>
  <si>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</si>
  <si>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</si>
  <si>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</si>
  <si>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</si>
  <si>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</si>
  <si>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</si>
  <si>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</si>
  <si>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</si>
  <si>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</si>
  <si>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</si>
  <si>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</si>
  <si>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</si>
  <si>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</si>
  <si>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</si>
  <si>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</si>
  <si>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</si>
  <si>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</si>
  <si>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</si>
  <si>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</si>
  <si>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</si>
  <si>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</si>
  <si>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</si>
  <si>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</si>
  <si>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</si>
  <si>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</si>
  <si>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</si>
  <si>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</si>
  <si>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</si>
  <si>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</si>
  <si>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</si>
  <si>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</si>
  <si>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</si>
  <si>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</si>
  <si>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</si>
  <si>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</si>
  <si>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</si>
  <si>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</si>
  <si>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</si>
  <si>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</si>
  <si>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</si>
  <si>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</si>
  <si>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</si>
  <si>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</si>
  <si>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</si>
  <si>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</si>
  <si>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</si>
  <si>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</si>
  <si>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</si>
  <si>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</si>
  <si>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</si>
  <si>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</si>
  <si>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</si>
  <si>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</si>
  <si>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</si>
  <si>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</si>
  <si>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</si>
  <si>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</si>
  <si>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</si>
  <si>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</si>
  <si>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</si>
  <si>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</si>
  <si>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</si>
  <si>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</si>
  <si>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</si>
  <si>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</si>
  <si>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</si>
  <si>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</si>
  <si>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</si>
  <si>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</si>
  <si>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</si>
  <si>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</si>
  <si>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</si>
  <si>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</si>
  <si>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</si>
  <si>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</si>
  <si>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</si>
  <si>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</si>
  <si>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</si>
  <si>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</si>
  <si>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</si>
  <si>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</si>
  <si>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</si>
  <si>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</si>
  <si>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</si>
  <si>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</si>
  <si>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</si>
  <si>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</si>
  <si>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</si>
  <si>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</si>
  <si>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</si>
  <si>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</si>
  <si>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</si>
  <si>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</si>
  <si>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</si>
  <si>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</si>
  <si>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</si>
  <si>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</si>
  <si>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</si>
  <si>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</si>
  <si>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</si>
  <si>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</si>
  <si>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</si>
  <si>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</si>
  <si>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</si>
  <si>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</si>
  <si>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</si>
  <si>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</si>
  <si>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</si>
  <si>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</si>
  <si>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</si>
  <si>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</si>
  <si>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</si>
  <si>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</si>
  <si>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</si>
  <si>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</si>
  <si>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</si>
  <si>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</si>
  <si>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</si>
  <si>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</si>
  <si>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</si>
  <si>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</si>
  <si>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</si>
  <si>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</si>
  <si>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</si>
  <si>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</si>
  <si>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</si>
  <si>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</si>
  <si>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</si>
  <si>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</si>
  <si>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</si>
  <si>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</si>
  <si>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</si>
  <si>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</si>
  <si>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</si>
  <si>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</si>
  <si>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</si>
  <si>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</si>
  <si>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</si>
  <si>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</si>
  <si>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</si>
  <si>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</si>
  <si>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</si>
  <si>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</si>
  <si>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</si>
  <si>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</si>
  <si>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</si>
  <si>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</si>
  <si>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</si>
  <si>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</si>
  <si>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</si>
  <si>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</si>
  <si>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</si>
  <si>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</si>
  <si>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</si>
  <si>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</si>
  <si>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</si>
  <si>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</si>
  <si>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</si>
  <si>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</si>
  <si>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</si>
  <si>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</si>
  <si>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</si>
  <si>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</si>
  <si>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</si>
  <si>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</si>
  <si>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</si>
  <si>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</si>
  <si>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</si>
  <si>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</si>
  <si>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</si>
  <si>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</si>
  <si>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</si>
  <si>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</si>
  <si>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</si>
  <si>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</si>
  <si>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</si>
  <si>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</si>
  <si>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</si>
  <si>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</si>
  <si>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</si>
  <si>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</si>
  <si>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</si>
  <si>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</si>
  <si>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</si>
  <si>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</si>
  <si>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</si>
  <si>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</si>
  <si>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</si>
  <si>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</si>
  <si>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</si>
  <si>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</si>
  <si>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</si>
  <si>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</si>
  <si>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</si>
  <si>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</si>
  <si>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</si>
  <si>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</si>
  <si>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</si>
  <si>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</si>
  <si>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</si>
  <si>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</si>
  <si>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</si>
  <si>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</si>
  <si>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</si>
  <si>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</si>
  <si>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</si>
  <si>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</si>
  <si>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</si>
  <si>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</si>
  <si>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</si>
  <si>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</si>
  <si>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</si>
  <si>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</si>
  <si>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</si>
  <si>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</si>
  <si>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</si>
  <si>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</si>
  <si>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</si>
  <si>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</si>
  <si>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</si>
  <si>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</si>
  <si>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</si>
  <si>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</si>
  <si>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</si>
  <si>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</si>
  <si>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</si>
  <si>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</si>
  <si>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</si>
  <si>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</si>
  <si>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</si>
  <si>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</si>
  <si>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</si>
  <si>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</si>
  <si>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</si>
  <si>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</si>
  <si>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</si>
  <si>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</si>
  <si>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</si>
  <si>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</si>
  <si>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</si>
  <si>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</si>
  <si>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</si>
  <si>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</si>
  <si>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</si>
  <si>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</si>
  <si>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</si>
  <si>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</si>
  <si>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</si>
  <si>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</si>
  <si>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</si>
  <si>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</si>
  <si>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</si>
  <si>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</si>
  <si>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</si>
  <si>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</si>
  <si>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</si>
  <si>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</si>
  <si>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</si>
  <si>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</si>
  <si>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</si>
  <si>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</si>
  <si>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</si>
  <si>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</si>
  <si>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</si>
  <si>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</si>
  <si>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</si>
  <si>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</si>
  <si>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</si>
  <si>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</si>
  <si>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</si>
  <si>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</si>
  <si>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</si>
  <si>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</si>
  <si>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</si>
  <si>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</si>
  <si>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</si>
  <si>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</si>
  <si>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</si>
  <si>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</si>
  <si>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</si>
  <si>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</si>
  <si>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</si>
  <si>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</si>
  <si>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</si>
  <si>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</si>
  <si>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</si>
  <si>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</si>
  <si>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</si>
  <si>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</si>
  <si>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</si>
  <si>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</si>
  <si>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</si>
  <si>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</si>
  <si>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</si>
  <si>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</si>
  <si>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</si>
  <si>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</si>
  <si>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</si>
  <si>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</si>
  <si>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</si>
  <si>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</si>
  <si>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</si>
  <si>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</si>
  <si>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</si>
  <si>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</si>
  <si>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</si>
  <si>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</si>
  <si>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</si>
  <si>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</si>
  <si>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</si>
  <si>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</si>
  <si>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</si>
  <si>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</si>
  <si>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</si>
  <si>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</si>
  <si>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</si>
  <si>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</si>
  <si>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</si>
  <si>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</si>
  <si>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</si>
  <si>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</si>
  <si>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</si>
  <si>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</si>
  <si>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</si>
  <si>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</si>
  <si>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</si>
  <si>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</si>
  <si>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</si>
  <si>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</si>
  <si>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</si>
  <si>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</si>
  <si>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</si>
  <si>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</si>
  <si>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</si>
  <si>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</si>
  <si>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</si>
  <si>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</si>
  <si>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</si>
  <si>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</si>
  <si>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</si>
  <si>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</si>
  <si>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</si>
  <si>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</si>
  <si>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</si>
  <si>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</si>
  <si>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</si>
  <si>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</si>
  <si>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</si>
  <si>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</si>
  <si>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</si>
  <si>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</si>
  <si>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</si>
  <si>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</si>
  <si>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</si>
  <si>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</si>
  <si>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</si>
  <si>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</si>
  <si>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</si>
  <si>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</si>
  <si>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</si>
  <si>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</si>
  <si>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</si>
  <si>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</si>
  <si>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</si>
  <si>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</si>
  <si>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</si>
  <si>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</si>
  <si>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</si>
  <si>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</si>
  <si>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</si>
  <si>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</si>
  <si>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</si>
  <si>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</si>
  <si>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</si>
  <si>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</si>
  <si>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</si>
  <si>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</si>
  <si>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</si>
  <si>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</si>
  <si>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</si>
  <si>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</si>
  <si>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</si>
  <si>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</si>
  <si>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</si>
  <si>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</si>
  <si>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</si>
  <si>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</si>
  <si>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</si>
  <si>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</si>
  <si>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</si>
  <si>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</si>
  <si>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</si>
  <si>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</si>
  <si>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</si>
  <si>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</si>
  <si>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</si>
  <si>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</si>
  <si>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</si>
  <si>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</si>
  <si>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</si>
  <si>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</si>
  <si>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</si>
  <si>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</si>
  <si>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</si>
  <si>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</si>
  <si>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</si>
  <si>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</si>
  <si>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</si>
  <si>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</si>
  <si>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</si>
  <si>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</si>
  <si>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</si>
  <si>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</si>
  <si>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</si>
  <si>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</si>
  <si>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</si>
  <si>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</si>
  <si>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</si>
  <si>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</si>
  <si>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</si>
  <si>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</si>
  <si>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</si>
  <si>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</si>
  <si>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</si>
  <si>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</si>
  <si>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</si>
  <si>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</si>
  <si>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</si>
  <si>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</si>
  <si>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</si>
  <si>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</si>
  <si>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</si>
  <si>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</si>
  <si>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</si>
  <si>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</si>
  <si>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</si>
  <si>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</si>
  <si>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</si>
  <si>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</si>
  <si>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</si>
  <si>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</si>
  <si>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</si>
  <si>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</si>
  <si>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</si>
  <si>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</si>
  <si>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</si>
  <si>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</si>
  <si>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</si>
  <si>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</si>
  <si>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</si>
  <si>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</si>
  <si>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</si>
  <si>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</si>
  <si>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</si>
  <si>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</si>
  <si>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</si>
  <si>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</si>
  <si>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</si>
  <si>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</si>
  <si>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</si>
  <si>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</si>
  <si>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</si>
  <si>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</si>
  <si>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</si>
  <si>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</si>
  <si>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</si>
  <si>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</si>
  <si>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</si>
  <si>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</si>
  <si>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</si>
  <si>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</si>
  <si>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</si>
  <si>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</si>
  <si>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</si>
  <si>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</si>
  <si>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</si>
  <si>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</si>
  <si>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</si>
  <si>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</si>
  <si>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</si>
  <si>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</si>
  <si>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</si>
  <si>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</si>
  <si>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</si>
  <si>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</si>
  <si>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</si>
  <si>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</si>
  <si>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</si>
  <si>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</si>
  <si>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</si>
  <si>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</si>
  <si>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</si>
  <si>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</si>
  <si>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</si>
  <si>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</si>
  <si>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</si>
  <si>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</si>
  <si>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</si>
  <si>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</si>
  <si>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</si>
  <si>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</si>
  <si>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</si>
  <si>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</si>
  <si>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</si>
  <si>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</si>
  <si>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</si>
  <si>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</si>
  <si>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</si>
  <si>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</si>
  <si>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</si>
  <si>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</si>
  <si>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</si>
  <si>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</si>
  <si>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</si>
  <si>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</si>
  <si>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</si>
  <si>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</si>
  <si>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</si>
  <si>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</si>
  <si>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</si>
  <si>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</si>
  <si>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</si>
  <si>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</si>
  <si>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</si>
  <si>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</si>
  <si>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</si>
  <si>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</si>
  <si>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</si>
  <si>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</si>
  <si>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</si>
  <si>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</si>
  <si>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</si>
  <si>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</si>
  <si>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</si>
  <si>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</si>
  <si>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</si>
  <si>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</si>
  <si>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</si>
  <si>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</si>
  <si>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</si>
  <si>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</si>
  <si>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</si>
  <si>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</si>
  <si>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</si>
  <si>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</si>
  <si>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</si>
  <si>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</si>
  <si>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</si>
  <si>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</si>
  <si>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</si>
  <si>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</si>
  <si>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</si>
  <si>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</si>
  <si>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</si>
  <si>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</si>
  <si>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</si>
  <si>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</si>
  <si>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</si>
  <si>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</si>
  <si>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</si>
  <si>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</si>
  <si>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</si>
  <si>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</si>
  <si>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</si>
  <si>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</si>
  <si>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</si>
  <si>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</si>
  <si>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</si>
  <si>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</si>
  <si>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</si>
  <si>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</si>
  <si>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</si>
  <si>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</si>
  <si>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</si>
  <si>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</si>
  <si>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</si>
  <si>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</si>
  <si>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</si>
  <si>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</si>
  <si>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</si>
  <si>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</si>
  <si>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</si>
  <si>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</si>
  <si>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</si>
  <si>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</si>
  <si>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</si>
  <si>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</si>
  <si>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</si>
  <si>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</si>
  <si>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</si>
  <si>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</si>
  <si>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</si>
  <si>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</si>
  <si>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</si>
  <si>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</si>
  <si>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</si>
  <si>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</si>
  <si>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</si>
  <si>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</si>
  <si>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</si>
  <si>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</si>
  <si>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</si>
  <si>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</si>
  <si>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</si>
  <si>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</si>
  <si>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</si>
  <si>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</si>
  <si>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</si>
  <si>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</si>
  <si>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</si>
  <si>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</si>
  <si>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</si>
  <si>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</si>
  <si>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</si>
  <si>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</si>
  <si>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</si>
  <si>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</si>
  <si>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</si>
  <si>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</si>
  <si>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</si>
  <si>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</si>
  <si>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</si>
  <si>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</si>
  <si>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</si>
  <si>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</si>
  <si>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</si>
  <si>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</si>
  <si>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</si>
  <si>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</si>
  <si>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</si>
  <si>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</si>
  <si>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</si>
  <si>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</si>
  <si>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</si>
  <si>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</si>
  <si>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</si>
  <si>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</si>
  <si>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</si>
  <si>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</si>
  <si>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</si>
  <si>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</si>
  <si>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</si>
  <si>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</si>
  <si>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</si>
  <si>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</si>
  <si>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</si>
  <si>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</si>
  <si>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</si>
  <si>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</si>
  <si>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</si>
  <si>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</si>
  <si>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</si>
  <si>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</si>
  <si>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</si>
  <si>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</si>
  <si>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</si>
  <si>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</si>
  <si>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</si>
  <si>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</si>
  <si>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</si>
  <si>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</si>
  <si>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</si>
  <si>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</si>
  <si>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</si>
  <si>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</si>
  <si>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</si>
  <si>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</si>
  <si>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</si>
  <si>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</si>
  <si>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</si>
  <si>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</si>
  <si>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</si>
  <si>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</si>
  <si>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</si>
  <si>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</si>
  <si>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</si>
  <si>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</si>
  <si>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</si>
  <si>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</si>
  <si>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</si>
  <si>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</si>
  <si>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</si>
  <si>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</si>
  <si>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</si>
  <si>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</si>
  <si>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</si>
  <si>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</si>
  <si>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</si>
  <si>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</si>
  <si>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</si>
  <si>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</si>
  <si>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</si>
  <si>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</si>
  <si>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</si>
  <si>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</si>
  <si>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</si>
  <si>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</si>
  <si>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</si>
  <si>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</si>
  <si>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</si>
  <si>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</si>
  <si>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</si>
  <si>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</si>
  <si>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</si>
  <si>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</si>
  <si>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</si>
  <si>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</si>
  <si>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</si>
  <si>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</si>
  <si>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</si>
  <si>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</si>
  <si>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</si>
  <si>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</si>
  <si>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</si>
  <si>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</si>
  <si>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</si>
  <si>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</si>
  <si>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</si>
  <si>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</si>
  <si>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</si>
  <si>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</si>
  <si>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</si>
  <si>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</si>
  <si>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</si>
  <si>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</si>
  <si>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</si>
  <si>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</si>
  <si>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</si>
  <si>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</si>
  <si>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</si>
  <si>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</si>
  <si>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</si>
  <si>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</si>
  <si>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</si>
  <si>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</si>
  <si>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</si>
  <si>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</si>
  <si>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</si>
  <si>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</si>
  <si>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</si>
  <si>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</si>
  <si>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</si>
  <si>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</si>
  <si>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</si>
  <si>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</si>
  <si>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</si>
  <si>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</si>
  <si>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</si>
  <si>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</si>
  <si>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</si>
  <si>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</si>
  <si>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</si>
  <si>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</si>
  <si>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</si>
  <si>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</si>
  <si>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</si>
  <si>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</si>
  <si>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</si>
  <si>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</si>
  <si>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</si>
  <si>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</si>
  <si>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</si>
  <si>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</si>
  <si>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</si>
  <si>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</si>
  <si>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</si>
  <si>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</si>
  <si>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</si>
  <si>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</si>
  <si>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</si>
  <si>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</si>
  <si>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</si>
  <si>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</si>
  <si>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</si>
  <si>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</si>
  <si>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</si>
  <si>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</si>
  <si>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</si>
  <si>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</si>
  <si>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</si>
  <si>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</si>
  <si>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</si>
  <si>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</si>
  <si>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</si>
  <si>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</si>
  <si>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</si>
  <si>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</si>
  <si>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</si>
  <si>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</si>
  <si>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</si>
  <si>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</si>
  <si>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</si>
  <si>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</si>
  <si>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</si>
  <si>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</si>
  <si>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</si>
  <si>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</si>
  <si>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</si>
  <si>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</si>
  <si>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</si>
  <si>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</si>
  <si>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</si>
  <si>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</si>
  <si>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</si>
  <si>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</si>
  <si>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</si>
  <si>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</si>
  <si>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</si>
  <si>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</si>
  <si>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</si>
  <si>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</si>
  <si>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</si>
  <si>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</si>
  <si>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</si>
  <si>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</si>
  <si>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</si>
  <si>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</si>
  <si>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</si>
  <si>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</si>
  <si>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</si>
  <si>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</si>
  <si>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</si>
  <si>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</si>
  <si>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</si>
  <si>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</si>
  <si>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</si>
  <si>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</si>
  <si>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</si>
  <si>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</si>
  <si>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</si>
  <si>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</si>
  <si>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</si>
  <si>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</si>
  <si>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</si>
  <si>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</si>
  <si>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</si>
  <si>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</si>
  <si>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</si>
  <si>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</si>
  <si>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</si>
  <si>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</si>
  <si>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</si>
  <si>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</si>
  <si>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</si>
  <si>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</si>
  <si>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</si>
  <si>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</si>
  <si>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</si>
  <si>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</si>
  <si>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</si>
  <si>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</si>
  <si>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</si>
  <si>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</si>
  <si>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</si>
  <si>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</si>
  <si>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</si>
  <si>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</si>
  <si>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</si>
  <si>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</si>
  <si>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</si>
  <si>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</si>
  <si>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</si>
  <si>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</si>
  <si>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</si>
  <si>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</si>
  <si>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</si>
  <si>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</si>
  <si>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</si>
  <si>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</si>
  <si>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</si>
  <si>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</si>
  <si>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</si>
  <si>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</si>
  <si>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</si>
  <si>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</si>
  <si>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</si>
  <si>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</si>
  <si>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</si>
  <si>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</si>
  <si>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</si>
  <si>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</si>
  <si>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</si>
  <si>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</si>
  <si>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</si>
  <si>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</si>
  <si>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</si>
  <si>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</si>
  <si>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</si>
  <si>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</si>
  <si>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</si>
  <si>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</si>
  <si>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</si>
  <si>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</si>
  <si>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</si>
  <si>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</si>
  <si>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</si>
  <si>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</si>
  <si>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</si>
  <si>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</si>
  <si>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</si>
  <si>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</si>
  <si>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</si>
  <si>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</si>
  <si>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</si>
  <si>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</si>
  <si>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</si>
  <si>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</si>
  <si>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</si>
  <si>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</si>
  <si>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</si>
  <si>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</si>
  <si>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</si>
  <si>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</si>
  <si>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</si>
  <si>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</si>
  <si>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</si>
  <si>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</si>
  <si>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</si>
  <si>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</si>
  <si>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</si>
  <si>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</si>
  <si>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</si>
  <si>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</si>
  <si>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</si>
  <si>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</si>
  <si>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</si>
  <si>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</si>
  <si>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</si>
  <si>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</si>
  <si>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</si>
  <si>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</si>
  <si>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</si>
  <si>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</si>
  <si>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</si>
  <si>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</si>
  <si>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</si>
  <si>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</si>
  <si>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</si>
  <si>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</si>
  <si>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</si>
  <si>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</si>
  <si>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</si>
  <si>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</si>
  <si>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</si>
  <si>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</si>
  <si>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</si>
  <si>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</si>
  <si>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</si>
  <si>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</si>
  <si>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</si>
  <si>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</si>
  <si>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</si>
  <si>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</si>
  <si>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</si>
  <si>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</si>
  <si>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</si>
  <si>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</si>
  <si>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</si>
  <si>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</si>
  <si>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</si>
  <si>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</si>
  <si>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</si>
  <si>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</si>
  <si>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</si>
  <si>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</si>
  <si>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</si>
  <si>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</si>
  <si>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</si>
  <si>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</si>
  <si>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</si>
  <si>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</si>
  <si>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</si>
  <si>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</si>
  <si>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</si>
  <si>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</si>
  <si>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</si>
  <si>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</si>
  <si>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</si>
  <si>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</si>
  <si>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</si>
  <si>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</si>
  <si>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</si>
  <si>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</si>
  <si>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</si>
  <si>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</si>
  <si>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</si>
  <si>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</si>
  <si>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</si>
  <si>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</si>
  <si>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</si>
  <si>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</si>
  <si>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</si>
  <si>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</si>
  <si>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</si>
  <si>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</si>
  <si>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</si>
  <si>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</si>
  <si>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</si>
  <si>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</si>
  <si>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</si>
  <si>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</si>
  <si>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</si>
  <si>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</si>
  <si>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</si>
  <si>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</si>
  <si>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</si>
  <si>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</si>
  <si>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</si>
  <si>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</si>
  <si>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</si>
  <si>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</si>
  <si>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</si>
  <si>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</si>
  <si>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</si>
  <si>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</si>
  <si>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</si>
  <si>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</si>
  <si>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</si>
  <si>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</si>
  <si>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</si>
  <si>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</si>
  <si>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</si>
  <si>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</si>
  <si>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</si>
  <si>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</si>
  <si>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</si>
  <si>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</si>
  <si>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</si>
  <si>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</si>
  <si>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</si>
  <si>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</si>
  <si>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</si>
  <si>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</si>
  <si>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</si>
  <si>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</si>
  <si>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</si>
  <si>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</si>
  <si>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</si>
  <si>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</si>
  <si>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</si>
  <si>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</si>
  <si>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</si>
  <si>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</si>
  <si>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</si>
  <si>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</si>
  <si>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</si>
  <si>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</si>
  <si>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</si>
  <si>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</si>
  <si>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</si>
  <si>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</si>
  <si>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</si>
  <si>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</si>
  <si>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</si>
  <si>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</si>
  <si>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</si>
  <si>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</si>
  <si>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</si>
  <si>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</si>
  <si>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</si>
  <si>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</si>
  <si>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</si>
  <si>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</si>
  <si>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</si>
  <si>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</si>
  <si>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</si>
  <si>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</si>
  <si>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</si>
  <si>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</si>
  <si>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</si>
  <si>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</si>
  <si>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</si>
  <si>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</si>
  <si>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</si>
  <si>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</si>
  <si>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</si>
  <si>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</si>
  <si>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</si>
  <si>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</si>
  <si>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</si>
  <si>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</si>
  <si>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</si>
  <si>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</si>
  <si>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</si>
  <si>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</si>
  <si>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</si>
  <si>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</si>
  <si>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</si>
  <si>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</si>
  <si>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</si>
  <si>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</si>
  <si>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</si>
  <si>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</si>
  <si>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</si>
  <si>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</si>
  <si>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</si>
  <si>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</si>
  <si>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</si>
  <si>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</si>
  <si>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</si>
  <si>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</si>
  <si>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</si>
  <si>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</si>
  <si>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</si>
  <si>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</si>
  <si>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</si>
  <si>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</si>
  <si>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</si>
  <si>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</si>
  <si>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</si>
  <si>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</si>
  <si>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</si>
  <si>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</si>
  <si>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</si>
  <si>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</si>
  <si>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</si>
  <si>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</si>
  <si>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</si>
  <si>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</si>
  <si>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</si>
  <si>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</si>
  <si>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</si>
  <si>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</si>
  <si>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</si>
  <si>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</si>
  <si>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</si>
  <si>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</si>
  <si>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</si>
  <si>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</si>
  <si>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</si>
  <si>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</si>
  <si>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</si>
  <si>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</si>
  <si>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</si>
  <si>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</si>
  <si>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</si>
  <si>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</si>
  <si>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</si>
  <si>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</si>
  <si>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</si>
  <si>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</si>
  <si>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</si>
  <si>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</si>
  <si>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</si>
  <si>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</si>
  <si>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</si>
  <si>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</si>
  <si>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</si>
  <si>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</si>
  <si>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</si>
  <si>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</si>
  <si>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</si>
  <si>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</si>
  <si>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</si>
  <si>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</si>
  <si>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</si>
  <si>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</si>
  <si>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</si>
  <si>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</si>
  <si>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</si>
  <si>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</si>
  <si>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</si>
  <si>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</si>
  <si>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</si>
  <si>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</si>
  <si>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</si>
  <si>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</si>
  <si>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</si>
  <si>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</si>
  <si>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</si>
  <si>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</si>
  <si>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</si>
  <si>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</si>
  <si>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</si>
  <si>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</si>
  <si>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</si>
  <si>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</si>
  <si>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</si>
  <si>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</si>
  <si>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</si>
  <si>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</si>
  <si>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</si>
  <si>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</si>
  <si>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</si>
  <si>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</si>
  <si>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</si>
  <si>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</si>
  <si>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</si>
  <si>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</si>
  <si>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</si>
  <si>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</si>
  <si>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</si>
  <si>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</si>
  <si>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</si>
  <si>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</si>
  <si>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</si>
  <si>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</si>
  <si>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</si>
  <si>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</si>
  <si>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</si>
  <si>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</si>
  <si>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</si>
  <si>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</si>
  <si>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</si>
  <si>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</si>
  <si>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</si>
  <si>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</si>
  <si>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</si>
  <si>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</si>
  <si>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</si>
  <si>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</si>
  <si>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</si>
  <si>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</si>
  <si>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</si>
  <si>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</si>
  <si>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</si>
  <si>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</si>
  <si>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</si>
  <si>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</si>
  <si>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</si>
  <si>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</si>
  <si>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</si>
  <si>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</si>
  <si>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</si>
  <si>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</si>
  <si>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</si>
  <si>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</si>
  <si>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</si>
  <si>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</si>
  <si>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</si>
  <si>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</si>
  <si>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</si>
  <si>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</si>
  <si>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</si>
  <si>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</si>
  <si>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</si>
  <si>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</si>
  <si>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</si>
  <si>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</si>
  <si>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</si>
  <si>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</si>
  <si>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</si>
  <si>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</si>
  <si>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</si>
  <si>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</si>
  <si>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</si>
  <si>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</si>
  <si>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</si>
  <si>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</si>
  <si>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</si>
  <si>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</si>
  <si>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</si>
  <si>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</si>
  <si>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</si>
  <si>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</si>
  <si>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</si>
  <si>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</si>
  <si>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</si>
  <si>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</si>
  <si>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</si>
  <si>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</si>
  <si>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</si>
  <si>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</si>
  <si>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</si>
  <si>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</si>
  <si>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</si>
  <si>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</si>
  <si>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</si>
  <si>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</si>
  <si>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</si>
  <si>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</si>
  <si>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</si>
  <si>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</si>
  <si>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</si>
  <si>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</si>
  <si>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</si>
  <si>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</si>
  <si>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</si>
  <si>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</si>
  <si>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</si>
  <si>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</si>
  <si>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</si>
  <si>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</si>
  <si>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</si>
  <si>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</si>
  <si>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</si>
  <si>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</si>
  <si>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</si>
  <si>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</si>
  <si>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</si>
  <si>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</si>
  <si>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</si>
  <si>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</si>
  <si>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</si>
  <si>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</si>
  <si>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</si>
  <si>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</si>
  <si>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</si>
  <si>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</si>
  <si>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</si>
  <si>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</si>
  <si>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</si>
  <si>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</si>
  <si>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</si>
  <si>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</si>
  <si>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</si>
  <si>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</si>
  <si>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</si>
  <si>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</si>
  <si>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</si>
  <si>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</si>
  <si>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</si>
  <si>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</si>
  <si>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</si>
  <si>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</si>
  <si>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</si>
  <si>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</si>
  <si>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</si>
  <si>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</si>
  <si>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</si>
  <si>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</si>
  <si>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</si>
  <si>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</si>
  <si>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</si>
  <si>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</si>
  <si>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</si>
  <si>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</si>
  <si>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</si>
  <si>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</si>
  <si>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</si>
  <si>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</si>
  <si>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</si>
  <si>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</si>
  <si>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</si>
  <si>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</si>
  <si>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</si>
  <si>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</si>
  <si>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</si>
  <si>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</si>
  <si>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</si>
  <si>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</si>
  <si>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</si>
  <si>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</si>
  <si>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</si>
  <si>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</si>
  <si>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</si>
  <si>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</si>
  <si>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</si>
  <si>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</si>
  <si>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</si>
  <si>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</si>
  <si>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</si>
  <si>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</si>
  <si>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</si>
  <si>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</si>
  <si>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</si>
  <si>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</si>
  <si>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</si>
  <si>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</si>
  <si>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</si>
  <si>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</si>
  <si>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</si>
  <si>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</si>
  <si>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</si>
  <si>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</si>
  <si>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</si>
  <si>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</si>
  <si>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</si>
  <si>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</si>
  <si>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</si>
  <si>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</si>
  <si>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</si>
  <si>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</si>
  <si>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</si>
  <si>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</si>
  <si>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</si>
  <si>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</si>
  <si>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</si>
  <si>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</si>
  <si>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</si>
  <si>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</si>
  <si>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</si>
  <si>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</si>
  <si>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</si>
  <si>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</si>
  <si>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</si>
  <si>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</si>
  <si>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</si>
  <si>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</si>
  <si>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</si>
  <si>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</si>
  <si>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</si>
  <si>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</si>
  <si>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</si>
  <si>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</si>
  <si>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</si>
  <si>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</si>
  <si>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</si>
  <si>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</si>
  <si>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</si>
  <si>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</si>
  <si>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</si>
  <si>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</si>
  <si>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</si>
  <si>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</si>
  <si>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</si>
  <si>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</si>
  <si>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</si>
  <si>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</si>
  <si>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</si>
  <si>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</si>
  <si>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</si>
  <si>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</si>
  <si>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</si>
  <si>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</si>
  <si>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</si>
  <si>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</si>
  <si>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</si>
  <si>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</si>
  <si>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</si>
  <si>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</si>
  <si>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</si>
  <si>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</si>
  <si>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</si>
  <si>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</si>
  <si>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</si>
  <si>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</si>
  <si>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</si>
  <si>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</si>
  <si>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</si>
  <si>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</si>
  <si>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</si>
  <si>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</si>
  <si>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</si>
  <si>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</si>
  <si>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</si>
  <si>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</si>
  <si>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</si>
  <si>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</si>
  <si>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</si>
  <si>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</si>
  <si>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</si>
  <si>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</si>
  <si>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</si>
  <si>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</si>
  <si>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</si>
  <si>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</si>
  <si>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</si>
  <si>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</si>
  <si>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</si>
  <si>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</si>
  <si>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</si>
  <si>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</si>
  <si>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</si>
  <si>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</si>
  <si>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</si>
  <si>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</si>
  <si>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</si>
  <si>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</si>
  <si>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</si>
  <si>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</si>
  <si>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</si>
  <si>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</si>
  <si>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</si>
  <si>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</si>
  <si>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</si>
  <si>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</si>
  <si>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</si>
  <si>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</si>
  <si>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</si>
  <si>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</si>
  <si>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</si>
  <si>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</si>
  <si>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</si>
  <si>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</si>
  <si>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</si>
  <si>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</si>
  <si>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</si>
  <si>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</si>
  <si>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</si>
  <si>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</si>
  <si>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</si>
  <si>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</si>
  <si>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</si>
  <si>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</si>
  <si>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</si>
  <si>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</si>
  <si>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</si>
  <si>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</si>
  <si>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</si>
  <si>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</si>
  <si>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</si>
  <si>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</si>
  <si>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</si>
  <si>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</si>
  <si>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</si>
  <si>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</si>
  <si>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</si>
  <si>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</si>
  <si>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</si>
  <si>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</si>
  <si>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</si>
  <si>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</si>
  <si>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</si>
  <si>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</si>
  <si>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</si>
  <si>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</si>
  <si>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</si>
  <si>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</si>
  <si>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</si>
  <si>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</si>
  <si>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</si>
  <si>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</si>
  <si>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</si>
  <si>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</si>
  <si>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</si>
  <si>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</si>
  <si>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</si>
  <si>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</si>
  <si>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</si>
  <si>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</si>
  <si>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</si>
  <si>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</si>
  <si>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</si>
  <si>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</si>
  <si>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</si>
  <si>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</si>
  <si>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</si>
  <si>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</si>
  <si>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</si>
  <si>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</si>
  <si>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</si>
  <si>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</si>
  <si>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</si>
  <si>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</si>
  <si>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</si>
  <si>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</si>
  <si>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</si>
  <si>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</si>
  <si>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</si>
  <si>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</si>
  <si>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</si>
  <si>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</si>
  <si>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</si>
  <si>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</si>
  <si>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</si>
  <si>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</si>
  <si>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</si>
  <si>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</si>
  <si>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</si>
  <si>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</si>
  <si>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</si>
  <si>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</si>
  <si>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</si>
  <si>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</si>
  <si>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</si>
  <si>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</si>
  <si>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</si>
  <si>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</si>
  <si>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</si>
  <si>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</si>
  <si>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</si>
  <si>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</si>
  <si>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</si>
  <si>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</si>
  <si>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</si>
  <si>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</si>
  <si>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</si>
  <si>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</si>
  <si>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</si>
  <si>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</si>
  <si>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</si>
  <si>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</si>
  <si>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</si>
  <si>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</si>
  <si>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</si>
  <si>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</si>
  <si>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</si>
  <si>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</si>
  <si>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</si>
  <si>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</si>
  <si>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</si>
  <si>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</si>
  <si>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</si>
  <si>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</si>
  <si>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</si>
  <si>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</si>
  <si>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</si>
  <si>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</si>
  <si>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</si>
  <si>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</si>
  <si>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</si>
  <si>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</si>
  <si>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</si>
  <si>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</si>
  <si>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</si>
  <si>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</si>
  <si>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</si>
  <si>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</si>
  <si>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</si>
  <si>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</si>
  <si>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</si>
  <si>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</si>
  <si>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</si>
  <si>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</si>
  <si>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</si>
  <si>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</si>
  <si>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</si>
  <si>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</si>
  <si>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</si>
  <si>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</si>
  <si>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</si>
  <si>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</si>
  <si>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</si>
  <si>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</si>
  <si>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</si>
  <si>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</si>
  <si>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</si>
  <si>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</si>
  <si>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</si>
  <si>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</si>
  <si>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</si>
  <si>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</si>
  <si>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</si>
  <si>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</si>
  <si>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</si>
  <si>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</si>
  <si>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</si>
  <si>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</si>
  <si>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</si>
  <si>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</si>
  <si>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</si>
  <si>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</si>
  <si>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</si>
  <si>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</si>
  <si>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</si>
  <si>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</si>
  <si>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</si>
  <si>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</si>
  <si>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</si>
  <si>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</si>
  <si>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</si>
  <si>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</si>
  <si>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</si>
  <si>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</si>
  <si>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</si>
  <si>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</si>
  <si>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</si>
  <si>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</si>
  <si>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</si>
  <si>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</si>
  <si>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</si>
  <si>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</si>
  <si>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</si>
  <si>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</si>
  <si>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</si>
  <si>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</si>
  <si>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</si>
  <si>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</si>
  <si>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</si>
  <si>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</si>
  <si>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</si>
  <si>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</si>
  <si>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</si>
  <si>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</si>
  <si>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</si>
  <si>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</si>
  <si>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</si>
  <si>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</si>
  <si>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</si>
  <si>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</si>
  <si>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</si>
  <si>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</si>
  <si>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</si>
  <si>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</si>
  <si>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</si>
  <si>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</si>
  <si>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</si>
  <si>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</si>
  <si>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</si>
  <si>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</si>
  <si>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</si>
  <si>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</si>
  <si>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</si>
  <si>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</si>
  <si>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</si>
  <si>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</si>
  <si>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</si>
  <si>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</si>
  <si>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</si>
  <si>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</si>
  <si>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</si>
  <si>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</si>
  <si>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</si>
  <si>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</si>
  <si>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</si>
  <si>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</si>
  <si>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</si>
  <si>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</si>
  <si>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</si>
  <si>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</si>
  <si>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</si>
  <si>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</si>
  <si>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</si>
  <si>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</si>
  <si>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</si>
  <si>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</si>
  <si>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</si>
  <si>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</si>
  <si>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</si>
  <si>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</si>
  <si>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</si>
  <si>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</si>
  <si>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</si>
  <si>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</si>
  <si>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</si>
  <si>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</si>
  <si>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</si>
  <si>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</si>
  <si>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</si>
  <si>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</si>
  <si>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</si>
  <si>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</si>
  <si>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</si>
  <si>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</si>
  <si>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</si>
  <si>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</si>
  <si>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</si>
  <si>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</si>
  <si>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</si>
  <si>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</si>
  <si>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</si>
  <si>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</si>
  <si>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</si>
  <si>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</si>
  <si>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</si>
  <si>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</si>
  <si>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</si>
  <si>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</si>
  <si>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</si>
  <si>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</si>
  <si>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</si>
  <si>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</si>
  <si>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</si>
  <si>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</si>
  <si>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</si>
  <si>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</si>
  <si>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</si>
  <si>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</si>
  <si>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</si>
  <si>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</si>
  <si>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</si>
  <si>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</si>
  <si>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</si>
  <si>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</si>
  <si>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</si>
  <si>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</si>
  <si>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</si>
  <si>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</si>
  <si>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</si>
  <si>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</si>
  <si>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</si>
  <si>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</si>
  <si>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</si>
  <si>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</si>
  <si>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</si>
  <si>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</si>
  <si>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</si>
  <si>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</si>
  <si>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</si>
  <si>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</si>
  <si>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</si>
  <si>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</si>
  <si>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</si>
  <si>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</si>
  <si>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</si>
  <si>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</si>
  <si>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</si>
  <si>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</si>
  <si>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</si>
  <si>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</si>
  <si>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</si>
  <si>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</si>
  <si>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</si>
  <si>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</si>
  <si>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</si>
  <si>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</si>
  <si>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</si>
  <si>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</si>
  <si>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</si>
  <si>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</si>
  <si>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</si>
  <si>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</si>
  <si>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</si>
  <si>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</si>
  <si>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</si>
  <si>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</si>
  <si>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</si>
  <si>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</si>
  <si>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</si>
  <si>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</si>
  <si>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</si>
  <si>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</si>
  <si>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</si>
  <si>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</si>
  <si>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</si>
  <si>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</si>
  <si>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</si>
  <si>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</si>
  <si>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</si>
  <si>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</si>
  <si>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</si>
  <si>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</si>
  <si>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</si>
  <si>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</si>
  <si>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</si>
  <si>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</si>
  <si>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</si>
  <si>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</si>
  <si>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</si>
  <si>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</si>
  <si>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</si>
  <si>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</si>
  <si>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</si>
  <si>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</si>
  <si>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</si>
  <si>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</si>
  <si>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</si>
  <si>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</si>
  <si>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</si>
  <si>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</si>
  <si>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</si>
  <si>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</si>
  <si>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</si>
  <si>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</si>
  <si>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</si>
  <si>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</si>
  <si>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</si>
  <si>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</si>
  <si>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</si>
  <si>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</si>
  <si>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</si>
  <si>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</si>
  <si>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</si>
  <si>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</si>
  <si>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</si>
  <si>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</si>
  <si>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</si>
  <si>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</si>
  <si>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</si>
  <si>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</si>
  <si>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</si>
  <si>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</si>
  <si>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</si>
  <si>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</si>
  <si>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</si>
  <si>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</si>
  <si>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</si>
  <si>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</si>
  <si>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</si>
  <si>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</si>
  <si>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</si>
  <si>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</si>
  <si>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</si>
  <si>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</si>
  <si>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</si>
  <si>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</si>
  <si>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</si>
  <si>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</si>
  <si>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</si>
  <si>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</si>
  <si>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</si>
  <si>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</si>
  <si>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</si>
  <si>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</si>
  <si>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</si>
  <si>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</si>
  <si>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</si>
  <si>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</si>
  <si>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</si>
  <si>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</si>
  <si>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</si>
  <si>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</si>
  <si>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</si>
  <si>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</si>
  <si>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</si>
  <si>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</si>
  <si>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</si>
  <si>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</si>
  <si>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</si>
  <si>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</si>
  <si>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</si>
  <si>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</si>
  <si>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</si>
  <si>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</si>
  <si>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</si>
  <si>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</si>
  <si>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</si>
  <si>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</si>
  <si>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</si>
  <si>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</si>
  <si>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</si>
  <si>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</si>
  <si>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</si>
  <si>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</si>
  <si>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</si>
  <si>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</si>
  <si>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</si>
  <si>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</si>
  <si>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</si>
  <si>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</si>
  <si>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</si>
  <si>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</si>
  <si>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</si>
  <si>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</si>
  <si>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</si>
  <si>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</si>
  <si>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</si>
  <si>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</si>
  <si>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</si>
  <si>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</si>
  <si>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</si>
  <si>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</si>
  <si>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</si>
  <si>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</si>
  <si>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</si>
  <si>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</si>
  <si>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</si>
  <si>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</si>
  <si>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</si>
  <si>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</si>
  <si>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</si>
  <si>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</si>
  <si>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</si>
  <si>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</si>
  <si>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</si>
  <si>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</si>
  <si>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</si>
  <si>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</si>
  <si>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</si>
  <si>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</si>
  <si>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</si>
  <si>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</si>
  <si>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</si>
  <si>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</si>
  <si>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</si>
  <si>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</si>
  <si>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</si>
  <si>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</si>
  <si>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</si>
  <si>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</si>
  <si>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</si>
  <si>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</si>
  <si>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</si>
  <si>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</si>
  <si>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</si>
  <si>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</si>
  <si>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</si>
  <si>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</si>
  <si>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</si>
  <si>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</si>
  <si>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</si>
  <si>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</si>
  <si>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</si>
  <si>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</si>
  <si>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</si>
  <si>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</si>
  <si>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</si>
  <si>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</si>
  <si>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</si>
  <si>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</si>
  <si>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</si>
  <si>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</si>
  <si>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</si>
  <si>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</si>
  <si>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</si>
  <si>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</si>
  <si>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</si>
  <si>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</si>
  <si>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</si>
  <si>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</si>
  <si>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</si>
  <si>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</si>
  <si>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</si>
  <si>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</si>
  <si>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</si>
  <si>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</si>
  <si>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</si>
  <si>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</si>
  <si>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</si>
  <si>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</si>
  <si>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</si>
  <si>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</si>
  <si>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</si>
  <si>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</si>
  <si>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</si>
  <si>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</si>
  <si>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</si>
  <si>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</si>
  <si>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</si>
  <si>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</si>
  <si>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</si>
  <si>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</si>
  <si>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</si>
  <si>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</si>
  <si>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</si>
  <si>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</si>
  <si>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</si>
  <si>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</si>
  <si>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</si>
  <si>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</si>
  <si>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</si>
  <si>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</si>
  <si>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</si>
  <si>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</si>
  <si>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</si>
  <si>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</si>
  <si>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</si>
  <si>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</si>
  <si>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</si>
  <si>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</si>
  <si>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</si>
  <si>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</si>
  <si>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</si>
  <si>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</si>
  <si>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</si>
  <si>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</si>
  <si>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</si>
  <si>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</si>
  <si>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</si>
  <si>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</si>
  <si>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</si>
  <si>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</si>
  <si>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</si>
  <si>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</si>
  <si>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</si>
  <si>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</si>
  <si>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</si>
  <si>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</si>
  <si>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</si>
  <si>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</si>
  <si>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</si>
  <si>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</si>
  <si>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</si>
  <si>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</si>
  <si>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</si>
  <si>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</si>
  <si>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</si>
  <si>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</si>
  <si>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</si>
  <si>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</si>
  <si>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</si>
  <si>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</si>
  <si>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</si>
  <si>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</si>
  <si>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</si>
  <si>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</si>
  <si>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</si>
  <si>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</si>
  <si>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</si>
  <si>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</si>
  <si>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</si>
  <si>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</si>
  <si>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</si>
  <si>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</si>
  <si>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</si>
  <si>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</si>
  <si>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</si>
  <si>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</si>
  <si>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</si>
  <si>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</si>
  <si>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</si>
  <si>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</si>
  <si>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</si>
  <si>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</si>
  <si>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</si>
  <si>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</si>
  <si>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</si>
  <si>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</si>
  <si>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</si>
  <si>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</si>
  <si>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</si>
  <si>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</si>
  <si>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</si>
  <si>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</si>
  <si>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</si>
  <si>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</si>
  <si>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</si>
  <si>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</si>
  <si>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</si>
  <si>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</si>
  <si>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</si>
  <si>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</si>
  <si>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</si>
  <si>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</si>
  <si>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</si>
  <si>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</si>
  <si>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</si>
  <si>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</si>
  <si>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</si>
  <si>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</si>
  <si>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</si>
  <si>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</si>
  <si>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</si>
  <si>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</si>
  <si>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</si>
  <si>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</si>
  <si>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</si>
  <si>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</si>
  <si>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</si>
  <si>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</si>
  <si>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</si>
  <si>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</si>
  <si>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</si>
  <si>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</si>
  <si>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</si>
  <si>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</si>
  <si>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</si>
  <si>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</si>
  <si>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</si>
  <si>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</si>
  <si>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</si>
  <si>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</si>
  <si>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</si>
  <si>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</si>
  <si>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</si>
  <si>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</si>
  <si>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</si>
  <si>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</si>
  <si>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</si>
  <si>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</si>
  <si>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</si>
  <si>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</si>
  <si>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</si>
  <si>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</si>
  <si>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</si>
  <si>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</si>
  <si>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</si>
  <si>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</si>
  <si>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</si>
  <si>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</si>
  <si>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</si>
  <si>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</si>
  <si>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</si>
  <si>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</si>
  <si>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</si>
  <si>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</si>
  <si>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</si>
  <si>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</si>
  <si>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</si>
  <si>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</si>
  <si>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</si>
  <si>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</si>
  <si>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</si>
  <si>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</si>
  <si>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</si>
  <si>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</si>
  <si>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</si>
  <si>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</si>
  <si>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</si>
  <si>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</si>
  <si>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</si>
  <si>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</si>
  <si>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</si>
  <si>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</si>
  <si>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</si>
  <si>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</si>
  <si>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</si>
  <si>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</si>
  <si>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</si>
  <si>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</si>
  <si>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</si>
  <si>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</si>
  <si>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</si>
  <si>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</si>
  <si>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</si>
  <si>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</si>
  <si>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</si>
  <si>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</si>
  <si>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</si>
  <si>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</si>
  <si>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</si>
  <si>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</si>
  <si>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</si>
  <si>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</si>
  <si>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</si>
  <si>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</si>
  <si>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</si>
  <si>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</si>
  <si>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</si>
  <si>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</si>
  <si>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</si>
  <si>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</si>
  <si>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</si>
  <si>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</si>
  <si>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</si>
  <si>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</si>
  <si>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</si>
  <si>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</si>
  <si>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</si>
  <si>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</si>
  <si>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</si>
  <si>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</si>
  <si>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</si>
  <si>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</si>
  <si>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</si>
  <si>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</si>
  <si>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</si>
  <si>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</si>
  <si>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</si>
  <si>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</si>
  <si>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</si>
  <si>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</si>
  <si>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</si>
  <si>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</si>
  <si>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</si>
  <si>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</si>
  <si>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</si>
  <si>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</si>
  <si>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</si>
  <si>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</si>
  <si>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</si>
  <si>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</si>
  <si>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</si>
  <si>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</si>
  <si>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</si>
  <si>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</si>
  <si>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</si>
  <si>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</si>
  <si>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</si>
  <si>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</si>
  <si>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</si>
  <si>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</si>
  <si>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</si>
  <si>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</si>
  <si>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</si>
  <si>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</si>
  <si>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</si>
  <si>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</si>
  <si>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</si>
  <si>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</si>
  <si>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</si>
  <si>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</si>
  <si>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</si>
  <si>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</si>
  <si>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</si>
  <si>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</si>
  <si>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</si>
  <si>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</si>
  <si>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</si>
  <si>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</si>
  <si>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</si>
  <si>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</si>
  <si>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</si>
  <si>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</si>
  <si>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</si>
  <si>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</si>
  <si>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</si>
  <si>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</si>
  <si>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</si>
  <si>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</si>
  <si>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</si>
  <si>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</si>
  <si>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</si>
  <si>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</si>
  <si>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</si>
  <si>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</si>
  <si>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</si>
  <si>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</si>
  <si>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</si>
  <si>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</si>
  <si>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</si>
  <si>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</si>
  <si>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</si>
  <si>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</si>
  <si>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</si>
  <si>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</si>
  <si>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</si>
  <si>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</si>
  <si>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</si>
  <si>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</si>
  <si>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</si>
  <si>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</si>
  <si>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</si>
  <si>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</si>
  <si>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</si>
  <si>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</si>
  <si>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</si>
  <si>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</si>
  <si>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</si>
  <si>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</si>
  <si>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</si>
  <si>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</si>
  <si>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</si>
  <si>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</si>
  <si>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</si>
  <si>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</si>
  <si>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</si>
  <si>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</si>
  <si>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</si>
  <si>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</si>
  <si>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</si>
  <si>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</si>
  <si>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</si>
  <si>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</si>
  <si>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</si>
  <si>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</si>
  <si>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</si>
  <si>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</si>
  <si>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</si>
  <si>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</si>
  <si>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</si>
  <si>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</si>
  <si>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</si>
  <si>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</si>
  <si>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</si>
  <si>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</si>
  <si>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</si>
  <si>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</si>
  <si>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</si>
  <si>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</si>
  <si>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</si>
  <si>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</si>
  <si>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</si>
  <si>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</si>
  <si>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</si>
  <si>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</si>
  <si>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</si>
  <si>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</si>
  <si>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</si>
  <si>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</si>
  <si>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</si>
  <si>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</si>
  <si>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</si>
  <si>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</si>
  <si>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</si>
  <si>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</si>
  <si>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</si>
  <si>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</si>
  <si>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</si>
  <si>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</si>
  <si>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</si>
  <si>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</si>
  <si>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</si>
  <si>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</si>
  <si>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</si>
  <si>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</si>
  <si>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</si>
  <si>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</si>
  <si>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</si>
  <si>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</si>
  <si>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</si>
  <si>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</si>
  <si>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</si>
  <si>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</si>
  <si>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</si>
  <si>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</si>
  <si>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</si>
  <si>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</si>
  <si>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</si>
  <si>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</si>
  <si>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</si>
  <si>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</si>
  <si>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</si>
  <si>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</si>
  <si>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</si>
  <si>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</si>
  <si>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</si>
  <si>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</si>
  <si>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</si>
  <si>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</si>
  <si>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</si>
  <si>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</si>
  <si>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</si>
  <si>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</si>
  <si>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</si>
  <si>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</si>
  <si>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</si>
  <si>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</si>
  <si>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</si>
  <si>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</si>
  <si>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</si>
  <si>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</si>
  <si>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</si>
  <si>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</si>
  <si>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</si>
  <si>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</si>
  <si>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</si>
  <si>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</si>
  <si>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</si>
  <si>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</si>
  <si>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</si>
  <si>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</si>
  <si>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</si>
  <si>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</si>
  <si>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</si>
  <si>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</si>
  <si>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</si>
  <si>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</si>
  <si>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</si>
  <si>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</si>
  <si>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</si>
  <si>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</si>
  <si>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</si>
  <si>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</si>
  <si>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</si>
  <si>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</si>
  <si>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</si>
  <si>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</si>
  <si>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</si>
  <si>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</si>
  <si>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</si>
  <si>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</si>
  <si>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</si>
  <si>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</si>
  <si>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</si>
  <si>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</si>
  <si>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</si>
  <si>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</si>
  <si>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</si>
  <si>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</si>
  <si>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</si>
  <si>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</si>
  <si>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</si>
  <si>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</si>
  <si>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</si>
  <si>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</si>
  <si>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</si>
  <si>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</si>
  <si>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</si>
  <si>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</si>
  <si>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</si>
  <si>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</si>
  <si>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</si>
  <si>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</si>
  <si>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</si>
  <si>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</si>
  <si>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</si>
  <si>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</si>
  <si>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</si>
  <si>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</si>
  <si>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</si>
  <si>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</si>
  <si>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</si>
  <si>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</si>
  <si>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</si>
  <si>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</si>
  <si>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</si>
  <si>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</si>
  <si>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</si>
  <si>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</si>
  <si>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</si>
  <si>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</si>
  <si>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</si>
  <si>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</si>
  <si>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</si>
  <si>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</si>
  <si>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</si>
  <si>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</si>
  <si>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</si>
  <si>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</si>
  <si>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</si>
  <si>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</si>
  <si>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</si>
  <si>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</si>
  <si>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</si>
  <si>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</si>
  <si>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</si>
  <si>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</si>
  <si>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</si>
  <si>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</si>
  <si>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</si>
  <si>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</si>
  <si>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</si>
  <si>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</si>
  <si>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</si>
  <si>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</si>
  <si>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</si>
  <si>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</si>
  <si>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</si>
  <si>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</si>
  <si>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</si>
  <si>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</si>
  <si>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</si>
  <si>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</si>
  <si>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</si>
  <si>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</si>
  <si>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</si>
  <si>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</si>
  <si>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</si>
  <si>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</si>
  <si>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</si>
  <si>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</si>
  <si>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</si>
  <si>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</si>
  <si>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</si>
  <si>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</si>
  <si>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</si>
  <si>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</si>
  <si>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</si>
  <si>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</si>
  <si>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</si>
  <si>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</si>
  <si>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</si>
  <si>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</si>
  <si>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</si>
  <si>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</si>
  <si>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</si>
  <si>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</si>
  <si>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</si>
  <si>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</si>
  <si>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</si>
  <si>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</si>
  <si>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</si>
  <si>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</si>
  <si>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</si>
  <si>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</si>
  <si>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</si>
  <si>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</si>
  <si>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</si>
  <si>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</si>
  <si>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</si>
  <si>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</si>
  <si>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</si>
  <si>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</si>
  <si>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</si>
  <si>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</si>
  <si>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</si>
  <si>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</si>
  <si>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</si>
  <si>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</si>
  <si>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</si>
  <si>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</si>
  <si>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</si>
  <si>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</si>
  <si>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</si>
  <si>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</si>
  <si>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</si>
  <si>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</si>
  <si>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</si>
  <si>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</si>
  <si>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</si>
  <si>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</si>
  <si>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</si>
  <si>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</si>
  <si>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</si>
  <si>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</si>
  <si>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</si>
  <si>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</si>
  <si>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</si>
  <si>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</si>
  <si>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</si>
  <si>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</si>
  <si>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</si>
  <si>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</si>
  <si>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</si>
  <si>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</si>
  <si>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</si>
  <si>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</si>
  <si>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</si>
  <si>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</si>
  <si>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</si>
  <si>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</si>
  <si>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</si>
  <si>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</si>
  <si>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</si>
  <si>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</si>
  <si>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</si>
  <si>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</si>
  <si>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</si>
  <si>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</si>
  <si>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</si>
  <si>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</si>
  <si>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</si>
  <si>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</si>
  <si>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</si>
  <si>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</si>
  <si>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</si>
  <si>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</si>
  <si>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</si>
  <si>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</si>
  <si>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</si>
  <si>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</si>
  <si>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</si>
  <si>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</si>
  <si>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</si>
  <si>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</si>
  <si>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</si>
  <si>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</si>
  <si>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</si>
  <si>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</si>
  <si>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</si>
  <si>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</si>
  <si>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</si>
  <si>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</si>
  <si>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</si>
  <si>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</si>
  <si>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</si>
  <si>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</si>
  <si>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</si>
  <si>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</si>
  <si>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</si>
  <si>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</si>
  <si>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</si>
  <si>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</si>
  <si>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</si>
  <si>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</si>
  <si>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</si>
  <si>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</si>
  <si>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</si>
  <si>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</si>
  <si>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</si>
  <si>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</si>
  <si>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</si>
  <si>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</si>
  <si>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</si>
  <si>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</si>
  <si>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</si>
  <si>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</si>
  <si>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</si>
  <si>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</si>
  <si>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</si>
  <si>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</si>
  <si>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</si>
  <si>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</si>
  <si>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</si>
  <si>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</si>
  <si>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</si>
  <si>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</si>
  <si>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</si>
  <si>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</si>
  <si>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</si>
  <si>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</si>
  <si>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</si>
  <si>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</si>
  <si>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</si>
  <si>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</si>
  <si>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</si>
  <si>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</si>
  <si>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</si>
  <si>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</si>
  <si>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</si>
  <si>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</si>
  <si>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</si>
  <si>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</si>
  <si>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</si>
  <si>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</si>
  <si>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</si>
  <si>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</si>
  <si>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</si>
  <si>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</si>
  <si>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</si>
  <si>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</si>
  <si>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</si>
  <si>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</si>
  <si>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</si>
  <si>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</si>
  <si>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</si>
  <si>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</si>
  <si>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</si>
  <si>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</si>
  <si>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</si>
  <si>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</si>
  <si>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</si>
  <si>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</si>
  <si>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</si>
  <si>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</si>
  <si>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</si>
  <si>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</si>
  <si>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</si>
  <si>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</si>
  <si>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</si>
  <si>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</si>
  <si>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</si>
  <si>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</si>
  <si>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</si>
  <si>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</si>
  <si>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</si>
  <si>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</si>
  <si>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</si>
  <si>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</si>
  <si>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</si>
  <si>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</si>
  <si>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</si>
  <si>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</si>
  <si>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</si>
  <si>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</si>
  <si>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</si>
  <si>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</si>
  <si>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</si>
  <si>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</si>
  <si>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</si>
  <si>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</si>
  <si>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</si>
  <si>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</si>
  <si>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</si>
  <si>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</si>
  <si>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</si>
  <si>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</si>
  <si>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</si>
  <si>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</si>
  <si>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</si>
  <si>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</si>
  <si>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</si>
  <si>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</si>
  <si>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</si>
  <si>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</si>
  <si>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</si>
  <si>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</si>
  <si>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</si>
  <si>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</si>
  <si>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</si>
  <si>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</si>
  <si>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</si>
  <si>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</si>
  <si>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</si>
  <si>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</si>
  <si>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</si>
  <si>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</si>
  <si>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</si>
  <si>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</si>
  <si>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</si>
  <si>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</si>
  <si>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</si>
  <si>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</si>
  <si>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</si>
  <si>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</si>
  <si>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</si>
  <si>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</si>
  <si>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</si>
  <si>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</si>
  <si>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</si>
  <si>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</si>
  <si>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</si>
  <si>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</si>
  <si>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</si>
  <si>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</si>
  <si>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</si>
  <si>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</si>
  <si>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</si>
  <si>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</si>
  <si>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</si>
  <si>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</si>
  <si>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</si>
  <si>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</si>
  <si>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</si>
  <si>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</si>
  <si>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</si>
  <si>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</si>
  <si>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</si>
  <si>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</si>
  <si>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</si>
  <si>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</si>
  <si>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</si>
  <si>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</si>
  <si>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</si>
  <si>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</si>
  <si>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</si>
  <si>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</si>
  <si>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</si>
  <si>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</si>
  <si>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</si>
  <si>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</si>
  <si>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</si>
  <si>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</si>
  <si>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</si>
  <si>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</si>
  <si>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</si>
  <si>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</si>
  <si>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</si>
  <si>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</si>
  <si>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</si>
  <si>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</si>
  <si>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</si>
  <si>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</si>
  <si>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</si>
  <si>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</si>
  <si>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</si>
  <si>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</si>
  <si>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</si>
  <si>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</si>
  <si>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</si>
  <si>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</si>
  <si>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</si>
  <si>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</si>
  <si>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</si>
  <si>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</si>
  <si>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</si>
  <si>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</si>
  <si>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</si>
  <si>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</si>
  <si>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</si>
  <si>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</si>
  <si>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</si>
  <si>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</si>
  <si>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</si>
  <si>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</si>
  <si>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</si>
  <si>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</si>
  <si>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</si>
  <si>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</si>
  <si>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</si>
  <si>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</si>
  <si>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</si>
  <si>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</si>
  <si>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</si>
  <si>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</si>
  <si>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</si>
  <si>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</si>
  <si>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</si>
  <si>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</si>
  <si>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</si>
  <si>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</si>
  <si>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</si>
  <si>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</si>
  <si>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</si>
  <si>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</si>
  <si>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</si>
  <si>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</si>
  <si>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</si>
  <si>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</si>
  <si>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</si>
  <si>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</si>
  <si>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</si>
  <si>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</si>
  <si>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</si>
  <si>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</si>
  <si>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</si>
  <si>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</si>
  <si>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</si>
  <si>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</si>
  <si>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</si>
  <si>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</si>
  <si>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</si>
  <si>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</si>
  <si>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</si>
  <si>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</si>
  <si>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</si>
  <si>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</si>
  <si>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</si>
  <si>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</si>
  <si>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</si>
  <si>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</si>
  <si>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</si>
  <si>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</si>
  <si>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</si>
  <si>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</si>
  <si>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</si>
  <si>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</si>
  <si>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</si>
  <si>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</si>
  <si>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</si>
  <si>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</si>
  <si>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</si>
  <si>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</si>
  <si>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</si>
  <si>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</si>
  <si>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</si>
  <si>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</si>
  <si>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</si>
  <si>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</si>
  <si>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</si>
  <si>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</si>
  <si>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</si>
  <si>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</si>
  <si>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</si>
  <si>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</si>
  <si>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</si>
  <si>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</si>
  <si>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</si>
  <si>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</si>
  <si>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</si>
  <si>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</si>
  <si>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</si>
  <si>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</si>
  <si>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</si>
  <si>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</si>
  <si>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</si>
  <si>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</si>
  <si>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</si>
  <si>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</si>
  <si>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</si>
  <si>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</si>
  <si>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</si>
  <si>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</si>
  <si>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</si>
  <si>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</si>
  <si>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</si>
  <si>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</si>
  <si>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</si>
  <si>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</si>
  <si>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</si>
  <si>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</si>
  <si>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</si>
  <si>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</si>
  <si>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</si>
  <si>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</si>
  <si>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</si>
  <si>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</si>
  <si>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</si>
  <si>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</si>
  <si>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</si>
  <si>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</si>
  <si>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</si>
  <si>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</si>
  <si>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</si>
  <si>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</si>
  <si>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</si>
  <si>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</si>
  <si>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</si>
  <si>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</si>
  <si>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</si>
  <si>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</si>
  <si>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</si>
  <si>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</si>
  <si>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</si>
  <si>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</si>
  <si>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</si>
  <si>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</si>
  <si>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</si>
  <si>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</si>
  <si>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</si>
  <si>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</si>
  <si>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</si>
  <si>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</si>
  <si>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</si>
  <si>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</si>
  <si>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</si>
  <si>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</si>
  <si>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</si>
  <si>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</si>
  <si>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</si>
  <si>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</si>
  <si>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</si>
  <si>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</si>
  <si>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</si>
  <si>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</si>
  <si>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</si>
  <si>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</si>
  <si>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</si>
  <si>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</si>
  <si>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</si>
  <si>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</si>
  <si>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</si>
  <si>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</si>
  <si>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</si>
  <si>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</si>
  <si>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</si>
  <si>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</si>
  <si>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</si>
  <si>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</si>
  <si>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</si>
  <si>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</si>
  <si>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</si>
  <si>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</si>
  <si>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</si>
  <si>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</si>
  <si>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</si>
  <si>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</si>
  <si>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</si>
  <si>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</si>
  <si>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</si>
  <si>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</si>
  <si>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</si>
  <si>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</si>
  <si>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</si>
  <si>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</si>
  <si>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</si>
  <si>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</si>
  <si>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</si>
  <si>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</si>
  <si>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</si>
  <si>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</si>
  <si>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</si>
  <si>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</si>
  <si>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</si>
  <si>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</si>
  <si>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</si>
  <si>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</si>
  <si>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</si>
  <si>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</si>
  <si>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</si>
  <si>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</si>
  <si>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</si>
  <si>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</si>
  <si>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</si>
  <si>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</si>
  <si>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</si>
  <si>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</si>
  <si>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</si>
  <si>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</si>
  <si>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</si>
  <si>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</si>
  <si>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</si>
  <si>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</si>
  <si>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</si>
  <si>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</si>
  <si>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</si>
  <si>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</si>
  <si>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</si>
  <si>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</si>
  <si>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</si>
  <si>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</si>
  <si>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</si>
  <si>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</si>
  <si>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</si>
  <si>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</si>
  <si>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</si>
  <si>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</si>
  <si>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</si>
  <si>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</si>
  <si>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</si>
  <si>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</si>
  <si>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</si>
  <si>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</si>
  <si>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</si>
  <si>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</si>
  <si>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</si>
  <si>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</si>
  <si>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</si>
  <si>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</si>
  <si>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</si>
  <si>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</si>
  <si>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</si>
  <si>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</si>
  <si>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</si>
  <si>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</si>
  <si>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</si>
  <si>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</si>
  <si>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</si>
  <si>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</si>
  <si>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</si>
  <si>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</si>
  <si>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</si>
  <si>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</si>
  <si>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</si>
  <si>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</si>
  <si>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</si>
  <si>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</si>
  <si>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</si>
  <si>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</si>
  <si>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</si>
  <si>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</si>
  <si>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</si>
  <si>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</si>
  <si>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</si>
  <si>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</si>
  <si>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</si>
  <si>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</si>
  <si>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</si>
  <si>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</si>
  <si>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</si>
  <si>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</si>
  <si>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</si>
  <si>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</si>
  <si>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</si>
  <si>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</si>
  <si>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</si>
  <si>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</si>
  <si>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</si>
  <si>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</si>
  <si>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</si>
  <si>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</si>
  <si>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</si>
  <si>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</si>
  <si>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</si>
  <si>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</si>
  <si>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</si>
  <si>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</si>
  <si>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</si>
  <si>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</si>
  <si>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</si>
  <si>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</si>
  <si>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</si>
  <si>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</si>
  <si>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</si>
  <si>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</si>
  <si>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</si>
  <si>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</si>
  <si>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</si>
  <si>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</si>
  <si>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</si>
  <si>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</si>
  <si>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</si>
  <si>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</si>
  <si>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</si>
  <si>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</si>
  <si>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</si>
  <si>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</si>
  <si>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</si>
  <si>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</si>
  <si>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</si>
  <si>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</si>
  <si>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</si>
  <si>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</si>
  <si>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</si>
  <si>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</si>
  <si>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</si>
  <si>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</si>
  <si>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</si>
  <si>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</si>
  <si>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</si>
  <si>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</si>
  <si>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</si>
  <si>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</si>
  <si>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</si>
  <si>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</si>
  <si>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</si>
  <si>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</si>
  <si>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</si>
  <si>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</si>
  <si>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</si>
  <si>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</si>
  <si>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</si>
  <si>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</si>
  <si>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</si>
  <si>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</si>
  <si>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</si>
  <si>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</si>
  <si>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</si>
  <si>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</si>
  <si>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</si>
  <si>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</si>
  <si>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</si>
  <si>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</si>
  <si>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</si>
  <si>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</si>
  <si>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</si>
  <si>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</si>
  <si>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</si>
  <si>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</si>
  <si>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</si>
  <si>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</si>
  <si>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</si>
  <si>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</si>
  <si>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</si>
  <si>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</si>
  <si>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</si>
  <si>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</si>
  <si>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</si>
  <si>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</si>
  <si>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</si>
  <si>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</si>
  <si>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</si>
  <si>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</si>
  <si>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</si>
  <si>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</si>
  <si>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</si>
  <si>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</si>
  <si>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</si>
  <si>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</si>
  <si>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</si>
  <si>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</si>
  <si>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</si>
  <si>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</si>
  <si>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</si>
  <si>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</si>
  <si>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</si>
  <si>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</si>
  <si>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</si>
  <si>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</si>
  <si>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</si>
  <si>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</si>
  <si>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</si>
  <si>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</si>
  <si>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</si>
  <si>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</si>
  <si>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</si>
  <si>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</si>
  <si>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</si>
  <si>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</si>
  <si>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</si>
  <si>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</si>
  <si>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</si>
  <si>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</si>
  <si>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</si>
  <si>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</si>
  <si>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</si>
  <si>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</si>
  <si>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</si>
  <si>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</si>
  <si>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</si>
  <si>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</si>
  <si>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</si>
  <si>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</si>
  <si>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</si>
  <si>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</si>
  <si>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</si>
  <si>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</si>
  <si>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</si>
  <si>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</si>
  <si>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</si>
  <si>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</si>
  <si>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</si>
  <si>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</si>
  <si>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</si>
  <si>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</si>
  <si>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</si>
  <si>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</si>
  <si>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</si>
  <si>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</si>
  <si>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</si>
  <si>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</si>
  <si>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</si>
  <si>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</si>
  <si>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</si>
  <si>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</si>
  <si>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</si>
  <si>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</si>
  <si>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</si>
  <si>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</si>
  <si>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</si>
  <si>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</si>
  <si>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</si>
  <si>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</si>
  <si>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</si>
  <si>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</si>
  <si>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</si>
  <si>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</si>
  <si>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</si>
  <si>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</si>
  <si>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</si>
  <si>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</si>
  <si>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</si>
  <si>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</si>
  <si>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</si>
  <si>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</si>
  <si>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</si>
  <si>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</si>
  <si>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</si>
  <si>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</si>
  <si>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</si>
  <si>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</si>
  <si>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</si>
  <si>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</si>
  <si>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</si>
  <si>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</si>
  <si>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</si>
  <si>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</si>
  <si>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</si>
  <si>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</si>
  <si>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</si>
  <si>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</si>
  <si>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</si>
  <si>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</si>
  <si>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</si>
  <si>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</si>
  <si>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</si>
  <si>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</si>
  <si>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</si>
  <si>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</si>
  <si>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</si>
  <si>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</si>
  <si>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</si>
  <si>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</si>
  <si>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</si>
  <si>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</si>
  <si>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</si>
  <si>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</si>
  <si>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</si>
  <si>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</si>
  <si>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</si>
  <si>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</si>
  <si>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</si>
  <si>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</si>
  <si>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</si>
  <si>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</si>
  <si>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</si>
  <si>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</si>
  <si>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</si>
  <si>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</si>
  <si>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</si>
  <si>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</si>
  <si>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</si>
  <si>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</si>
  <si>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</si>
  <si>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</si>
  <si>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</si>
  <si>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</si>
  <si>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</si>
  <si>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</si>
  <si>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</si>
  <si>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</si>
  <si>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</si>
  <si>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</si>
  <si>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</si>
  <si>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</si>
  <si>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</si>
  <si>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</si>
  <si>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</si>
  <si>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</si>
  <si>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</si>
  <si>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</si>
  <si>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</si>
  <si>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</si>
  <si>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</si>
  <si>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</si>
  <si>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</si>
  <si>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</si>
  <si>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</si>
  <si>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</si>
  <si>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</si>
  <si>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</si>
  <si>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</si>
  <si>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</si>
  <si>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</si>
  <si>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</si>
  <si>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</si>
  <si>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</si>
  <si>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</si>
  <si>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</si>
  <si>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</si>
  <si>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</si>
  <si>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</si>
  <si>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</si>
  <si>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</si>
  <si>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</si>
  <si>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</si>
  <si>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</si>
  <si>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</si>
  <si>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</si>
  <si>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</si>
  <si>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</si>
  <si>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</si>
  <si>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</si>
  <si>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</si>
  <si>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</si>
  <si>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</si>
  <si>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</si>
  <si>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</si>
  <si>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</si>
  <si>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</si>
  <si>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</si>
  <si>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</si>
  <si>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</si>
  <si>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</si>
  <si>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</si>
  <si>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</si>
  <si>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</si>
  <si>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</si>
  <si>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</si>
  <si>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</si>
  <si>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</si>
  <si>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</si>
  <si>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</si>
  <si>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</si>
  <si>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</si>
  <si>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</si>
  <si>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</si>
  <si>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</si>
  <si>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</si>
  <si>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</si>
  <si>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</si>
  <si>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</si>
  <si>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</si>
  <si>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</si>
  <si>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</si>
  <si>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</si>
  <si>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</si>
  <si>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</si>
  <si>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</si>
  <si>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</si>
  <si>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</si>
  <si>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</si>
  <si>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</si>
  <si>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</si>
  <si>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</si>
  <si>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</si>
  <si>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</si>
  <si>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</si>
  <si>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</si>
  <si>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</si>
  <si>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</si>
  <si>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</si>
  <si>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</si>
  <si>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</si>
  <si>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</si>
  <si>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</si>
  <si>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</si>
  <si>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</si>
  <si>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</si>
  <si>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</si>
  <si>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</si>
  <si>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</si>
  <si>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</si>
  <si>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</si>
  <si>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</si>
  <si>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</si>
  <si>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</si>
  <si>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</si>
  <si>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</si>
  <si>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</si>
  <si>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</si>
  <si>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</si>
  <si>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</si>
  <si>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</si>
  <si>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</si>
  <si>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</si>
  <si>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</si>
  <si>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</si>
  <si>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</si>
  <si>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</si>
  <si>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</si>
  <si>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</si>
  <si>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</si>
  <si>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</si>
  <si>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</si>
  <si>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</si>
  <si>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</si>
  <si>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</si>
  <si>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</si>
  <si>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</si>
  <si>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</si>
  <si>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</si>
  <si>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</si>
  <si>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</si>
  <si>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</si>
  <si>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</si>
  <si>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</si>
  <si>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</si>
  <si>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</si>
  <si>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</si>
  <si>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</si>
  <si>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</si>
  <si>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</si>
  <si>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</si>
  <si>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</si>
  <si>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</si>
  <si>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</si>
  <si>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</si>
  <si>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</si>
  <si>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</si>
  <si>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</si>
  <si>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</si>
  <si>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</si>
  <si>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</si>
  <si>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</si>
  <si>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</si>
  <si>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</si>
  <si>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</si>
  <si>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</si>
  <si>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</si>
  <si>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</si>
  <si>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</si>
  <si>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</si>
  <si>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</si>
  <si>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</si>
  <si>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</si>
  <si>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</si>
  <si>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</si>
  <si>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</si>
  <si>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</si>
  <si>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</si>
  <si>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</si>
  <si>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</si>
  <si>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</si>
  <si>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</si>
  <si>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</si>
  <si>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</si>
  <si>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</si>
  <si>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</si>
  <si>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</si>
  <si>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</si>
  <si>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</si>
  <si>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</si>
  <si>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</si>
  <si>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</si>
  <si>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</si>
  <si>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</si>
  <si>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</si>
  <si>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</si>
  <si>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</si>
  <si>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</si>
  <si>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</si>
  <si>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</si>
  <si>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</si>
  <si>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</si>
  <si>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</si>
  <si>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</si>
  <si>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</si>
  <si>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</si>
  <si>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</si>
  <si>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</si>
  <si>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</si>
  <si>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</si>
  <si>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</si>
  <si>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</si>
  <si>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</si>
  <si>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</si>
  <si>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</si>
  <si>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</si>
  <si>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</si>
  <si>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</si>
  <si>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</si>
  <si>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</si>
  <si>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</si>
  <si>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</si>
  <si>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</si>
  <si>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</si>
  <si>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</si>
  <si>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</si>
  <si>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</si>
  <si>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</si>
  <si>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</si>
  <si>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</si>
  <si>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</si>
  <si>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</si>
  <si>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</si>
  <si>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</si>
  <si>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</si>
  <si>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</si>
  <si>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</si>
  <si>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</si>
  <si>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</si>
  <si>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</si>
  <si>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</si>
  <si>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</si>
  <si>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</si>
  <si>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</si>
  <si>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</si>
  <si>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</si>
  <si>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</si>
  <si>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</si>
  <si>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</si>
  <si>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</si>
  <si>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</si>
  <si>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</si>
  <si>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</si>
  <si>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</si>
  <si>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</si>
  <si>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</si>
  <si>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</si>
  <si>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</si>
  <si>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</si>
  <si>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</si>
  <si>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</si>
  <si>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</si>
  <si>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</si>
  <si>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</si>
  <si>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</si>
  <si>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</si>
  <si>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</si>
  <si>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</si>
  <si>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</si>
  <si>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</si>
  <si>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</si>
  <si>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</si>
  <si>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</si>
  <si>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</si>
  <si>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</si>
  <si>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</si>
  <si>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</si>
  <si>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</si>
  <si>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</si>
  <si>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</si>
  <si>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</si>
  <si>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</si>
  <si>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</si>
  <si>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</si>
  <si>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</si>
  <si>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</si>
  <si>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</si>
  <si>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</si>
  <si>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</si>
  <si>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</si>
  <si>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</si>
  <si>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</si>
  <si>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</si>
  <si>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</si>
  <si>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</si>
  <si>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</si>
  <si>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</si>
  <si>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</si>
  <si>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</si>
  <si>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</si>
  <si>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</si>
  <si>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</si>
  <si>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</si>
  <si>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</si>
  <si>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</si>
  <si>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</si>
  <si>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</si>
  <si>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</si>
  <si>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</si>
  <si>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</si>
  <si>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</si>
  <si>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</si>
  <si>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</si>
  <si>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</si>
  <si>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</si>
  <si>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</si>
  <si>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</si>
  <si>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</si>
  <si>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</si>
  <si>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</si>
  <si>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</si>
  <si>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</si>
  <si>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</si>
  <si>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</si>
  <si>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</si>
  <si>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</si>
  <si>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</si>
  <si>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</si>
  <si>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</si>
  <si>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</si>
  <si>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</si>
  <si>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</si>
  <si>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</si>
  <si>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</si>
  <si>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</si>
  <si>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</si>
  <si>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</si>
  <si>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</si>
  <si>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</si>
  <si>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</si>
  <si>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</si>
  <si>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</si>
  <si>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</si>
  <si>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</si>
  <si>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</si>
  <si>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</si>
  <si>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</si>
  <si>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</si>
  <si>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</si>
  <si>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</si>
  <si>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</si>
  <si>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</si>
  <si>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</si>
  <si>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</si>
  <si>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</si>
  <si>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</si>
  <si>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</si>
  <si>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</si>
  <si>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</si>
  <si>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</si>
  <si>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</si>
  <si>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</si>
  <si>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</si>
  <si>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</si>
  <si>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</si>
  <si>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</si>
  <si>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</si>
  <si>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</si>
  <si>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</si>
  <si>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</si>
  <si>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</si>
  <si>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</si>
  <si>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</si>
  <si>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</si>
  <si>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</si>
  <si>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</si>
  <si>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</si>
  <si>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</si>
  <si>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</si>
  <si>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</si>
  <si>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</si>
  <si>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</si>
  <si>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</si>
  <si>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</si>
  <si>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</si>
  <si>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</si>
  <si>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</si>
  <si>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</si>
  <si>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</si>
  <si>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</si>
  <si>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</si>
  <si>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</si>
  <si>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</si>
  <si>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</si>
  <si>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</si>
  <si>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</si>
  <si>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</si>
  <si>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</si>
  <si>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</si>
  <si>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</si>
  <si>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</si>
  <si>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</si>
  <si>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</si>
  <si>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</si>
  <si>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</si>
  <si>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</si>
  <si>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</si>
  <si>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</si>
  <si>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</si>
  <si>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</si>
  <si>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</si>
  <si>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</si>
  <si>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</si>
  <si>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</si>
  <si>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</si>
  <si>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</si>
  <si>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</si>
  <si>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</si>
  <si>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</si>
  <si>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</si>
  <si>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</si>
  <si>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</si>
  <si>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</si>
  <si>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</si>
  <si>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</si>
  <si>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</si>
  <si>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</si>
  <si>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</si>
  <si>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</si>
  <si>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</si>
  <si>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</si>
  <si>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</si>
  <si>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</si>
  <si>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</si>
  <si>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</si>
  <si>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</si>
  <si>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</si>
  <si>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</si>
  <si>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</si>
  <si>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</si>
  <si>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</si>
  <si>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</si>
  <si>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</si>
  <si>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</si>
  <si>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</si>
  <si>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</si>
  <si>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</si>
  <si>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</si>
  <si>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</si>
  <si>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</si>
  <si>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</si>
  <si>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</si>
  <si>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</si>
  <si>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</si>
  <si>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</si>
  <si>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</si>
  <si>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</si>
  <si>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</si>
  <si>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</si>
  <si>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</si>
  <si>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</si>
  <si>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</si>
  <si>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</si>
  <si>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</si>
  <si>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</si>
  <si>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</si>
  <si>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</si>
  <si>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</si>
  <si>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</si>
  <si>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</si>
  <si>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</si>
  <si>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</si>
  <si>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</si>
  <si>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</si>
  <si>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</si>
  <si>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</si>
  <si>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</si>
  <si>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</si>
  <si>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</si>
  <si>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</si>
  <si>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</si>
  <si>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</si>
  <si>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</si>
  <si>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</si>
  <si>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</si>
  <si>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</si>
  <si>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</si>
  <si>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</si>
  <si>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</si>
  <si>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</si>
  <si>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</si>
  <si>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</si>
  <si>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</si>
  <si>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</si>
  <si>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</si>
  <si>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</si>
  <si>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</si>
  <si>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</si>
  <si>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</si>
  <si>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</si>
  <si>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</si>
  <si>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</si>
  <si>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</si>
  <si>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</si>
  <si>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</si>
  <si>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</si>
  <si>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</si>
  <si>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</si>
  <si>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</si>
  <si>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</si>
  <si>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</si>
  <si>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</si>
  <si>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</si>
  <si>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</si>
  <si>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</si>
  <si>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</si>
  <si>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</si>
  <si>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</si>
  <si>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</si>
  <si>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</si>
  <si>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</si>
  <si>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</si>
  <si>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</si>
  <si>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</si>
  <si>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</si>
  <si>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</si>
  <si>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</si>
  <si>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</si>
  <si>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</si>
  <si>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</si>
  <si>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</si>
  <si>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</si>
  <si>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</si>
  <si>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</si>
  <si>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</si>
  <si>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</si>
  <si>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</si>
  <si>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</si>
  <si>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</si>
  <si>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</si>
  <si>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</si>
  <si>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</si>
  <si>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</si>
  <si>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</si>
  <si>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</si>
  <si>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</si>
  <si>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</si>
  <si>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</si>
  <si>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</si>
  <si>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</si>
  <si>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</si>
  <si>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</si>
  <si>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</si>
  <si>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</si>
  <si>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</si>
  <si>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</si>
  <si>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</si>
  <si>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</si>
  <si>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</si>
  <si>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</si>
  <si>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</si>
  <si>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</si>
  <si>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</si>
  <si>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</si>
  <si>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</si>
  <si>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</si>
  <si>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</si>
  <si>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</si>
  <si>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</si>
  <si>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</si>
  <si>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</si>
  <si>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</si>
  <si>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</si>
  <si>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</si>
  <si>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</si>
  <si>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</si>
  <si>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</si>
  <si>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</si>
  <si>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</si>
  <si>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</si>
  <si>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</si>
  <si>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</si>
  <si>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</si>
  <si>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</si>
  <si>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</si>
  <si>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</si>
  <si>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</si>
  <si>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</si>
  <si>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</si>
  <si>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</si>
  <si>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</si>
  <si>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</si>
  <si>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</si>
  <si>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</si>
  <si>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</si>
  <si>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</si>
  <si>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</si>
  <si>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</si>
  <si>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</si>
  <si>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</si>
  <si>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</si>
  <si>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</si>
  <si>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</si>
  <si>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</si>
  <si>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</si>
  <si>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</si>
  <si>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</si>
  <si>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</si>
  <si>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</si>
  <si>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</si>
  <si>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</si>
  <si>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</si>
  <si>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</si>
  <si>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</si>
  <si>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</si>
  <si>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</si>
  <si>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</si>
  <si>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</si>
  <si>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</si>
  <si>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</si>
  <si>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</si>
  <si>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</si>
  <si>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</si>
  <si>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</si>
  <si>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</si>
  <si>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</si>
  <si>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</si>
  <si>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</si>
  <si>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</si>
  <si>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</si>
  <si>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</si>
  <si>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</si>
  <si>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</si>
  <si>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</si>
  <si>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</si>
  <si>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</si>
  <si>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</si>
  <si>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</si>
  <si>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</si>
  <si>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</si>
  <si>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</si>
  <si>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</si>
  <si>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</si>
  <si>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</si>
  <si>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</si>
  <si>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</si>
  <si>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</si>
  <si>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</si>
  <si>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</si>
  <si>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</si>
  <si>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</si>
  <si>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</si>
  <si>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</si>
  <si>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</si>
  <si>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</si>
  <si>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</si>
  <si>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</si>
  <si>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</si>
  <si>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</si>
  <si>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</si>
  <si>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</si>
  <si>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</si>
  <si>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</si>
  <si>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</si>
  <si>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</si>
  <si>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</si>
  <si>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</si>
  <si>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</si>
  <si>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</si>
  <si>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</si>
  <si>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</si>
  <si>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</si>
  <si>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</si>
  <si>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</si>
  <si>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</si>
  <si>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</si>
  <si>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</si>
  <si>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</si>
  <si>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</si>
  <si>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</si>
  <si>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</si>
  <si>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</si>
  <si>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</si>
  <si>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</si>
  <si>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</si>
  <si>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</si>
  <si>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</si>
  <si>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</si>
  <si>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</si>
  <si>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</si>
  <si>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</si>
  <si>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</si>
  <si>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</si>
  <si>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</si>
  <si>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</si>
  <si>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</si>
  <si>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</si>
  <si>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</si>
  <si>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</si>
  <si>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</si>
  <si>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</si>
  <si>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</si>
  <si>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</si>
  <si>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</si>
  <si>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</si>
  <si>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</si>
  <si>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</si>
  <si>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</si>
  <si>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</si>
  <si>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</si>
  <si>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</si>
  <si>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</si>
  <si>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</si>
  <si>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</si>
  <si>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</si>
  <si>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</si>
  <si>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</si>
  <si>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</si>
  <si>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</si>
  <si>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</si>
  <si>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</si>
  <si>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</si>
  <si>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</si>
  <si>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</si>
  <si>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</si>
  <si>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</si>
  <si>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</si>
  <si>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</si>
  <si>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</si>
  <si>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</si>
  <si>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</si>
  <si>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</si>
  <si>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</si>
  <si>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</si>
  <si>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</si>
  <si>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</si>
  <si>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</si>
  <si>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</si>
  <si>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</si>
  <si>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</si>
  <si>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</si>
  <si>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</si>
  <si>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</si>
  <si>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</si>
  <si>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</si>
  <si>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</si>
  <si>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</si>
  <si>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</si>
  <si>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</si>
  <si>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</si>
  <si>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</si>
  <si>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</si>
  <si>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</si>
  <si>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</si>
  <si>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</si>
  <si>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</si>
  <si>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</si>
  <si>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</si>
  <si>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</si>
  <si>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</si>
  <si>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</si>
  <si>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</si>
  <si>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</si>
  <si>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</si>
  <si>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</si>
  <si>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</si>
  <si>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</si>
  <si>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</si>
  <si>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</si>
  <si>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</si>
  <si>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</si>
  <si>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</si>
  <si>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</si>
  <si>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</si>
  <si>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</si>
  <si>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</si>
  <si>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</si>
  <si>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</si>
  <si>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</si>
  <si>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</si>
  <si>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</si>
  <si>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</si>
  <si>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</si>
  <si>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</si>
  <si>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</si>
  <si>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</si>
  <si>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</si>
  <si>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</si>
  <si>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</si>
  <si>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</si>
  <si>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</si>
  <si>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</si>
  <si>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</si>
  <si>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</si>
  <si>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</si>
  <si>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</si>
  <si>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</si>
  <si>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</si>
  <si>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</si>
  <si>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</si>
  <si>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</si>
  <si>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</si>
  <si>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</si>
  <si>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</si>
  <si>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</si>
  <si>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</si>
  <si>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</si>
  <si>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</si>
  <si>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</si>
  <si>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</si>
  <si>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</si>
  <si>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</si>
  <si>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</si>
  <si>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</si>
  <si>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</si>
  <si>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</si>
  <si>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</si>
  <si>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</si>
  <si>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</si>
  <si>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</si>
  <si>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</si>
  <si>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</si>
  <si>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</si>
  <si>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</si>
  <si>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</si>
  <si>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</si>
  <si>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</si>
  <si>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</si>
  <si>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</si>
  <si>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</si>
  <si>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</si>
  <si>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</si>
  <si>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</si>
  <si>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</si>
  <si>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</si>
  <si>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</si>
  <si>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</si>
  <si>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</si>
  <si>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</si>
  <si>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</si>
  <si>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</si>
  <si>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</si>
  <si>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</si>
  <si>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</si>
  <si>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</si>
  <si>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</si>
  <si>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</si>
  <si>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</si>
  <si>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</si>
  <si>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</si>
  <si>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</si>
  <si>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</si>
  <si>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</si>
  <si>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</si>
  <si>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</si>
  <si>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</si>
  <si>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</si>
  <si>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</si>
  <si>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</si>
  <si>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</si>
  <si>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</si>
  <si>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</si>
  <si>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</si>
  <si>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</si>
  <si>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</si>
  <si>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</si>
  <si>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</si>
  <si>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</si>
  <si>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</si>
  <si>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</si>
  <si>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</si>
  <si>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</si>
  <si>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</si>
  <si>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</si>
  <si>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</si>
  <si>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</si>
  <si>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</si>
  <si>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</si>
  <si>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</si>
  <si>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</si>
  <si>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</si>
  <si>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</si>
  <si>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</si>
  <si>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</si>
  <si>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</si>
  <si>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</si>
  <si>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</si>
  <si>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</si>
  <si>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</si>
  <si>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</si>
  <si>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</si>
  <si>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</si>
  <si>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</si>
  <si>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</si>
  <si>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</si>
  <si>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</si>
  <si>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</si>
  <si>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</si>
  <si>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</si>
  <si>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</si>
  <si>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</si>
  <si>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</si>
  <si>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</si>
  <si>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</si>
  <si>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</si>
  <si>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</si>
  <si>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</si>
  <si>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</si>
  <si>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</si>
  <si>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</si>
  <si>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</si>
  <si>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</si>
  <si>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</si>
  <si>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</si>
  <si>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</si>
  <si>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</si>
  <si>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</si>
  <si>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</si>
  <si>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</si>
  <si>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</si>
  <si>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</si>
  <si>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</si>
  <si>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</si>
  <si>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</si>
  <si>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</si>
  <si>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</si>
  <si>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</si>
  <si>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</si>
  <si>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</si>
  <si>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</si>
  <si>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</si>
  <si>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</si>
  <si>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</si>
  <si>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</si>
  <si>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</si>
  <si>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</si>
  <si>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</si>
  <si>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</si>
  <si>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</si>
  <si>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</si>
  <si>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</si>
  <si>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</si>
  <si>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</si>
  <si>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</si>
  <si>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</si>
  <si>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</si>
  <si>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</si>
  <si>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</si>
  <si>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</si>
  <si>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</si>
  <si>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</si>
  <si>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</si>
  <si>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</si>
  <si>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</si>
  <si>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</si>
  <si>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</si>
  <si>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</si>
  <si>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</si>
  <si>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</si>
  <si>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</si>
  <si>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</si>
  <si>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</si>
  <si>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</si>
  <si>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</si>
  <si>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</si>
  <si>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</si>
  <si>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</si>
  <si>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</si>
  <si>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</si>
  <si>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</si>
  <si>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</si>
  <si>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</si>
  <si>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</si>
  <si>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</si>
  <si>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</si>
  <si>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</si>
  <si>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</si>
  <si>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</si>
  <si>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</si>
  <si>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</si>
  <si>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</si>
  <si>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</si>
  <si>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</si>
  <si>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</si>
  <si>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</si>
  <si>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</si>
  <si>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</si>
  <si>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</si>
  <si>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</si>
  <si>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</si>
  <si>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</si>
  <si>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</si>
  <si>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</si>
  <si>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</si>
  <si>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</si>
  <si>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</si>
  <si>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</si>
  <si>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</si>
  <si>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</si>
  <si>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</si>
  <si>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</si>
  <si>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</si>
  <si>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</si>
  <si>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</si>
  <si>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</si>
  <si>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</si>
  <si>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</si>
  <si>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</si>
  <si>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</si>
  <si>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</si>
  <si>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</si>
  <si>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</si>
  <si>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</si>
  <si>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</si>
  <si>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</si>
  <si>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</si>
  <si>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</si>
  <si>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</si>
  <si>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</si>
  <si>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</si>
  <si>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</si>
  <si>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</si>
  <si>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</si>
  <si>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</si>
  <si>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</si>
  <si>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</si>
  <si>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</si>
  <si>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</si>
  <si>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</si>
  <si>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</si>
  <si>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</si>
  <si>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</si>
  <si>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</si>
  <si>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</si>
  <si>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</si>
  <si>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</si>
  <si>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</si>
  <si>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</si>
  <si>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</si>
  <si>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</si>
  <si>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</si>
  <si>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</si>
  <si>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</si>
  <si>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</si>
  <si>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</si>
  <si>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</si>
  <si>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</si>
  <si>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</si>
  <si>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</si>
  <si>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</si>
  <si>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</si>
  <si>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</si>
  <si>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</si>
  <si>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</si>
  <si>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</si>
  <si>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</si>
  <si>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</si>
  <si>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</si>
  <si>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</si>
  <si>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</si>
  <si>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</si>
  <si>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</si>
  <si>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</si>
  <si>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</si>
  <si>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</si>
  <si>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</si>
  <si>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</si>
  <si>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</si>
  <si>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</si>
  <si>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</si>
  <si>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</si>
  <si>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</si>
  <si>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</si>
  <si>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</si>
  <si>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</si>
  <si>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</si>
  <si>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</si>
  <si>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</si>
  <si>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</si>
  <si>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</si>
  <si>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</si>
  <si>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</si>
  <si>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</si>
  <si>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</si>
  <si>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</si>
  <si>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</si>
  <si>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</si>
  <si>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</si>
  <si>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</si>
  <si>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</si>
  <si>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</si>
  <si>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</si>
  <si>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</si>
  <si>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</si>
  <si>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</si>
  <si>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</si>
  <si>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</si>
  <si>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</si>
  <si>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</si>
  <si>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</si>
  <si>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</si>
  <si>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</si>
  <si>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</si>
  <si>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</si>
  <si>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</si>
  <si>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</si>
  <si>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</si>
  <si>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</si>
  <si>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</si>
  <si>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</si>
  <si>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</si>
  <si>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</si>
  <si>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</si>
  <si>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</si>
  <si>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</si>
  <si>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</si>
  <si>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</si>
  <si>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</si>
  <si>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</si>
  <si>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</si>
  <si>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</si>
  <si>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</si>
  <si>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</si>
  <si>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</si>
  <si>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</si>
  <si>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</si>
  <si>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</si>
  <si>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</si>
  <si>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</si>
  <si>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</si>
  <si>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</si>
  <si>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</si>
  <si>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</si>
  <si>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</si>
  <si>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</si>
  <si>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</si>
  <si>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</si>
  <si>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</si>
  <si>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</si>
  <si>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</si>
  <si>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</si>
  <si>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</si>
  <si>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</si>
  <si>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</si>
  <si>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</si>
  <si>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</si>
  <si>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</si>
  <si>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</si>
  <si>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</si>
  <si>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</si>
  <si>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</si>
  <si>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</si>
  <si>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</si>
  <si>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</si>
  <si>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</si>
  <si>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</si>
  <si>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</si>
  <si>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</si>
  <si>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</si>
  <si>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</si>
  <si>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</si>
  <si>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</si>
  <si>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</si>
  <si>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</si>
  <si>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</si>
  <si>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</si>
  <si>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</si>
  <si>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</si>
  <si>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</si>
  <si>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</si>
  <si>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</si>
  <si>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</si>
  <si>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</si>
  <si>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</si>
  <si>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</si>
  <si>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</si>
  <si>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</si>
  <si>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</si>
  <si>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</si>
  <si>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</si>
  <si>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</si>
  <si>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</si>
  <si>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</si>
  <si>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</si>
  <si>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</si>
  <si>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</si>
  <si>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</si>
  <si>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</si>
  <si>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</si>
  <si>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</si>
  <si>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</si>
  <si>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</si>
  <si>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</si>
  <si>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</si>
  <si>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</si>
  <si>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</si>
  <si>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</si>
  <si>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</si>
  <si>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</si>
  <si>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</si>
  <si>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</si>
  <si>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</si>
  <si>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</si>
  <si>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</si>
  <si>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</si>
  <si>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</si>
  <si>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</si>
  <si>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</si>
  <si>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</si>
  <si>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</si>
  <si>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</si>
  <si>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</si>
  <si>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</si>
  <si>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</si>
  <si>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</si>
  <si>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</si>
  <si>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</si>
  <si>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</si>
  <si>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</si>
  <si>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</si>
  <si>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</si>
  <si>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</si>
  <si>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</si>
  <si>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</si>
  <si>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</si>
  <si>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</si>
  <si>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</si>
  <si>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</si>
  <si>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</si>
  <si>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</si>
  <si>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</si>
  <si>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</si>
  <si>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</si>
  <si>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</si>
  <si>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</si>
  <si>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</si>
  <si>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</si>
  <si>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</si>
  <si>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</si>
  <si>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</si>
  <si>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</si>
  <si>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</si>
  <si>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</si>
  <si>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</si>
  <si>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</si>
  <si>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</si>
  <si>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</si>
  <si>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</si>
  <si>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</si>
  <si>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</si>
  <si>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</si>
  <si>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</si>
  <si>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</si>
  <si>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</si>
  <si>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</si>
  <si>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</si>
  <si>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</si>
  <si>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</si>
  <si>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</si>
  <si>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</si>
  <si>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</si>
  <si>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</si>
  <si>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</si>
  <si>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</si>
  <si>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</si>
  <si>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</si>
  <si>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</si>
  <si>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</si>
  <si>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</si>
  <si>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</si>
  <si>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</si>
  <si>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</si>
  <si>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</si>
  <si>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</si>
  <si>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</si>
  <si>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</si>
  <si>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</si>
  <si>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</si>
  <si>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</si>
  <si>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</si>
  <si>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</si>
  <si>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</si>
  <si>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</si>
  <si>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</si>
  <si>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</si>
  <si>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</si>
  <si>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</si>
  <si>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</si>
  <si>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</si>
  <si>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</si>
  <si>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</si>
  <si>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</si>
  <si>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</si>
  <si>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</si>
  <si>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</si>
  <si>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</si>
  <si>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</si>
  <si>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</si>
  <si>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</si>
  <si>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</si>
  <si>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</si>
  <si>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</si>
  <si>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</si>
  <si>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</si>
  <si>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</si>
  <si>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</si>
  <si>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</si>
  <si>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</si>
  <si>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</si>
  <si>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</si>
  <si>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</si>
  <si>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</si>
  <si>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</si>
  <si>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</si>
  <si>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</si>
  <si>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</si>
  <si>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</si>
  <si>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</si>
  <si>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</si>
  <si>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</si>
  <si>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</si>
  <si>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</si>
  <si>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</si>
  <si>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</si>
  <si>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</si>
  <si>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</si>
  <si>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</si>
  <si>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</si>
  <si>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</si>
  <si>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</si>
  <si>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</si>
  <si>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</si>
  <si>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</si>
  <si>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</si>
  <si>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</si>
  <si>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</si>
  <si>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</si>
  <si>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</si>
  <si>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</si>
  <si>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</si>
  <si>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</si>
  <si>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</si>
  <si>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</si>
  <si>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</si>
  <si>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</si>
  <si>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</si>
  <si>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</si>
  <si>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</si>
  <si>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</si>
  <si>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</si>
  <si>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</si>
  <si>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</si>
  <si>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</si>
  <si>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</si>
  <si>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</si>
  <si>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</si>
  <si>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</si>
  <si>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</si>
  <si>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</si>
  <si>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</si>
  <si>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</si>
  <si>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</si>
  <si>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</si>
  <si>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</si>
  <si>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</si>
  <si>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</si>
  <si>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</si>
  <si>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</si>
  <si>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</si>
  <si>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</si>
  <si>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</si>
  <si>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</si>
  <si>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</si>
  <si>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</si>
  <si>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</si>
  <si>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</si>
  <si>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</si>
  <si>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</si>
  <si>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</si>
  <si>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</si>
  <si>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</si>
  <si>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</si>
  <si>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</si>
  <si>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</si>
  <si>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</si>
  <si>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</si>
  <si>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</si>
  <si>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</si>
  <si>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</si>
  <si>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</si>
  <si>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</si>
  <si>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</si>
  <si>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</si>
  <si>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</si>
  <si>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</si>
  <si>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</si>
  <si>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</si>
  <si>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</si>
  <si>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</si>
  <si>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</si>
  <si>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</si>
  <si>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</si>
  <si>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</si>
  <si>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</si>
  <si>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</si>
  <si>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</si>
  <si>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</si>
  <si>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</si>
  <si>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</si>
  <si>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</si>
  <si>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</si>
  <si>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</si>
  <si>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</si>
  <si>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</si>
  <si>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</si>
  <si>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</si>
  <si>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</si>
  <si>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</si>
  <si>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</si>
  <si>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</si>
  <si>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</si>
  <si>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</si>
  <si>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</si>
  <si>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</si>
  <si>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</si>
  <si>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</si>
  <si>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</si>
  <si>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</si>
  <si>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</si>
  <si>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</si>
  <si>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</si>
  <si>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</si>
  <si>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</si>
  <si>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</si>
  <si>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</si>
  <si>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</si>
  <si>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</si>
  <si>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</si>
  <si>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</si>
  <si>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</si>
  <si>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</si>
  <si>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</si>
  <si>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</si>
  <si>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</si>
  <si>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</si>
  <si>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</si>
  <si>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</si>
  <si>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</si>
  <si>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</si>
  <si>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</si>
  <si>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</si>
  <si>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</si>
  <si>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</si>
  <si>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</si>
  <si>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</si>
  <si>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</si>
  <si>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</si>
  <si>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</si>
  <si>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</si>
  <si>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</si>
  <si>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</si>
  <si>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</si>
  <si>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</si>
  <si>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</si>
  <si>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</si>
  <si>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</si>
  <si>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</si>
  <si>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</si>
  <si>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</si>
  <si>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</si>
  <si>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</si>
  <si>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</si>
  <si>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</si>
  <si>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</si>
  <si>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</si>
  <si>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</si>
  <si>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</si>
  <si>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</si>
  <si>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</si>
  <si>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</si>
  <si>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</si>
  <si>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</si>
  <si>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</si>
  <si>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</si>
  <si>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</si>
  <si>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</si>
  <si>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</si>
  <si>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</si>
  <si>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</si>
  <si>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</si>
  <si>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</si>
  <si>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</si>
  <si>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</si>
  <si>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</si>
  <si>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</si>
  <si>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</si>
  <si>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</si>
  <si>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</si>
  <si>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</si>
  <si>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</si>
  <si>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</si>
  <si>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</si>
  <si>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</si>
  <si>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</si>
  <si>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</si>
  <si>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</si>
  <si>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</si>
  <si>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</si>
  <si>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</si>
  <si>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</si>
  <si>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</si>
  <si>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</si>
  <si>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</si>
  <si>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</si>
  <si>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</si>
  <si>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</si>
  <si>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</si>
  <si>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</si>
  <si>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</si>
  <si>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</si>
  <si>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</si>
  <si>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</si>
  <si>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</si>
  <si>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</si>
  <si>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</si>
  <si>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</si>
  <si>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</si>
  <si>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</si>
  <si>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</si>
  <si>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</si>
  <si>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</si>
  <si>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</si>
  <si>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</si>
  <si>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</si>
  <si>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</si>
  <si>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</si>
  <si>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</si>
  <si>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</si>
  <si>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</si>
  <si>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</si>
  <si>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</si>
  <si>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</si>
  <si>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</si>
  <si>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</si>
  <si>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</si>
  <si>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</si>
  <si>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</si>
  <si>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</si>
  <si>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</si>
  <si>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</si>
  <si>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</si>
  <si>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</si>
  <si>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</si>
  <si>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</si>
  <si>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</si>
  <si>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</si>
  <si>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</si>
  <si>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</si>
  <si>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</si>
  <si>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</si>
  <si>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</si>
  <si>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</si>
  <si>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</si>
  <si>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</si>
  <si>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</si>
  <si>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</si>
  <si>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</si>
  <si>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</si>
  <si>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</si>
  <si>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</si>
  <si>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</si>
  <si>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</si>
  <si>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</si>
  <si>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</si>
  <si>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</si>
  <si>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</si>
  <si>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</si>
  <si>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</si>
  <si>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</si>
  <si>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</si>
  <si>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</si>
  <si>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</si>
  <si>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</si>
  <si>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</si>
  <si>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</si>
  <si>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</si>
  <si>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</si>
  <si>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</si>
  <si>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</si>
  <si>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</si>
  <si>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</si>
  <si>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</si>
  <si>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</si>
  <si>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</si>
  <si>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</si>
  <si>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</si>
  <si>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</si>
  <si>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</si>
  <si>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</si>
  <si>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</si>
  <si>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</si>
  <si>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</si>
  <si>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</si>
  <si>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</si>
  <si>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</si>
  <si>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</si>
  <si>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</si>
  <si>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</si>
  <si>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</si>
  <si>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</si>
  <si>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</si>
  <si>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</si>
  <si>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</si>
  <si>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</si>
  <si>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</si>
  <si>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</si>
  <si>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</si>
  <si>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</si>
  <si>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</si>
  <si>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</si>
  <si>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</si>
  <si>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</si>
  <si>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</si>
  <si>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</si>
  <si>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</si>
  <si>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</si>
  <si>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</si>
  <si>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</si>
  <si>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</si>
  <si>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</si>
  <si>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</si>
  <si>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</si>
  <si>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</si>
  <si>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</si>
  <si>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</si>
  <si>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</si>
  <si>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</si>
  <si>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</si>
  <si>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</si>
  <si>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</si>
  <si>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</si>
  <si>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</si>
  <si>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</si>
  <si>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</si>
  <si>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</si>
  <si>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</si>
  <si>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</si>
  <si>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</si>
  <si>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</si>
  <si>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</si>
  <si>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</si>
  <si>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</si>
  <si>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</si>
  <si>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</si>
  <si>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</si>
  <si>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</si>
  <si>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</si>
  <si>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</si>
  <si>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</si>
  <si>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</si>
  <si>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</si>
  <si>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</si>
  <si>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</si>
  <si>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</si>
  <si>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</si>
  <si>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</si>
  <si>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</si>
  <si>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</si>
  <si>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</si>
  <si>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</si>
  <si>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</si>
  <si>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</si>
  <si>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</si>
  <si>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</si>
  <si>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</si>
  <si>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</si>
  <si>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</si>
  <si>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</si>
  <si>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</si>
  <si>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</si>
  <si>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</si>
  <si>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</si>
  <si>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</si>
  <si>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</si>
  <si>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</si>
  <si>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</si>
  <si>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</si>
  <si>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</si>
  <si>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</si>
  <si>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</si>
  <si>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</si>
  <si>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</si>
  <si>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</si>
  <si>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</si>
  <si>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</si>
  <si>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</si>
  <si>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</si>
  <si>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</si>
  <si>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</si>
  <si>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</si>
  <si>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</si>
  <si>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</si>
  <si>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</si>
  <si>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</si>
  <si>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</si>
  <si>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</si>
  <si>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</si>
  <si>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</si>
  <si>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</si>
  <si>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</si>
  <si>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</si>
  <si>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</si>
  <si>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</si>
  <si>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</si>
  <si>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</si>
  <si>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</si>
  <si>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</si>
  <si>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</si>
  <si>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</si>
  <si>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</si>
  <si>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</si>
  <si>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</si>
  <si>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</si>
  <si>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</si>
  <si>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</si>
  <si>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</si>
  <si>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</si>
  <si>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</si>
  <si>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</si>
  <si>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</si>
  <si>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</si>
  <si>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</si>
  <si>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</si>
  <si>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</si>
  <si>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</si>
  <si>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</si>
  <si>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</si>
  <si>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</si>
  <si>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</si>
  <si>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</si>
  <si>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</si>
  <si>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</si>
  <si>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</si>
  <si>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</si>
  <si>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</si>
  <si>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</si>
  <si>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</si>
  <si>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</si>
  <si>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</si>
  <si>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</si>
  <si>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</si>
  <si>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</si>
  <si>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</si>
  <si>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</si>
  <si>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</si>
  <si>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</si>
  <si>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</si>
  <si>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</si>
  <si>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</si>
  <si>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</si>
  <si>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</si>
  <si>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</si>
  <si>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</si>
  <si>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</si>
  <si>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</si>
  <si>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</si>
  <si>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</si>
  <si>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</si>
  <si>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</si>
  <si>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</si>
  <si>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</si>
  <si>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</si>
  <si>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</si>
  <si>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</si>
  <si>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</si>
  <si>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</si>
  <si>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</si>
  <si>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</si>
  <si>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</si>
  <si>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</si>
  <si>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</si>
  <si>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</si>
  <si>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</si>
  <si>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</si>
  <si>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</si>
  <si>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</si>
  <si>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</si>
  <si>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</si>
  <si>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</si>
  <si>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</si>
  <si>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</si>
  <si>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</si>
  <si>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</si>
  <si>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</si>
  <si>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</si>
  <si>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</si>
  <si>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</si>
  <si>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</si>
  <si>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</si>
  <si>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</si>
  <si>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</si>
  <si>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</si>
  <si>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</si>
  <si>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</si>
  <si>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</si>
  <si>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</si>
  <si>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</si>
  <si>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</si>
  <si>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</si>
  <si>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</si>
  <si>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</si>
  <si>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</si>
  <si>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</si>
  <si>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</si>
  <si>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</si>
  <si>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</si>
  <si>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</si>
  <si>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</si>
  <si>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</si>
  <si>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</si>
  <si>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</si>
  <si>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</si>
  <si>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</si>
  <si>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</si>
  <si>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</si>
  <si>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</si>
  <si>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</si>
  <si>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</si>
  <si>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</si>
  <si>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</si>
  <si>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</si>
  <si>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</si>
  <si>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</si>
  <si>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</si>
  <si>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</si>
  <si>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</si>
  <si>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</si>
  <si>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</si>
  <si>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</si>
  <si>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</si>
  <si>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</si>
  <si>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</si>
  <si>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</si>
  <si>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</si>
  <si>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</si>
  <si>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</si>
  <si>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</si>
  <si>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</si>
  <si>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</si>
  <si>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</si>
  <si>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</si>
  <si>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</si>
  <si>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</si>
  <si>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</si>
  <si>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</si>
  <si>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</si>
  <si>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</si>
  <si>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</si>
  <si>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</si>
  <si>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</si>
  <si>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</si>
  <si>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</si>
  <si>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</si>
  <si>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</si>
  <si>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</si>
  <si>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</si>
  <si>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</si>
  <si>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</si>
  <si>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</si>
  <si>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</si>
  <si>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</si>
  <si>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</si>
  <si>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</si>
  <si>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</si>
  <si>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</si>
  <si>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</si>
  <si>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</si>
  <si>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</si>
  <si>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</si>
  <si>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</si>
  <si>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</si>
  <si>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</si>
  <si>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</si>
  <si>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</si>
  <si>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</si>
  <si>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</si>
  <si>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</si>
  <si>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</si>
  <si>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</si>
  <si>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</si>
  <si>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</si>
  <si>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</si>
  <si>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</si>
  <si>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</si>
  <si>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</si>
  <si>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</si>
  <si>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</si>
  <si>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</si>
  <si>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</si>
  <si>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</si>
  <si>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</si>
  <si>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</si>
  <si>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</si>
  <si>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</si>
  <si>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</si>
  <si>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</si>
  <si>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</si>
  <si>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</si>
  <si>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</si>
  <si>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</si>
  <si>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</si>
  <si>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</si>
  <si>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</si>
  <si>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</si>
  <si>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</si>
  <si>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</si>
  <si>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</si>
  <si>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</si>
  <si>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</si>
  <si>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</si>
  <si>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</si>
  <si>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</si>
  <si>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</si>
  <si>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</si>
  <si>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</si>
  <si>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</si>
  <si>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</si>
  <si>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</si>
  <si>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</si>
  <si>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</si>
  <si>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</si>
  <si>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</si>
  <si>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</si>
  <si>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</si>
  <si>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</si>
  <si>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</si>
  <si>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</si>
  <si>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</si>
  <si>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</si>
  <si>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</si>
  <si>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</si>
  <si>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</si>
  <si>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</si>
  <si>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</si>
  <si>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</si>
  <si>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</si>
  <si>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</si>
  <si>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</si>
  <si>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</si>
  <si>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</si>
  <si>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</si>
  <si>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</si>
  <si>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</si>
  <si>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</si>
  <si>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</si>
  <si>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</si>
  <si>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</si>
  <si>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</si>
  <si>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</si>
  <si>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</si>
  <si>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</si>
  <si>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</si>
  <si>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</si>
  <si>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</si>
  <si>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</si>
  <si>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</si>
  <si>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</si>
  <si>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</si>
  <si>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</si>
  <si>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</si>
  <si>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</si>
  <si>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</si>
  <si>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</si>
  <si>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</si>
  <si>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</si>
  <si>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</si>
  <si>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</si>
  <si>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</si>
  <si>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</si>
  <si>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</si>
  <si>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</si>
  <si>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</si>
  <si>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</si>
  <si>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</si>
  <si>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</si>
  <si>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</si>
  <si>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</si>
  <si>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</si>
  <si>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</si>
  <si>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</si>
  <si>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</si>
  <si>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</si>
  <si>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</si>
  <si>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</si>
  <si>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</si>
  <si>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</si>
  <si>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</si>
  <si>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</si>
  <si>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</si>
  <si>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</si>
  <si>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</si>
  <si>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</si>
  <si>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</si>
  <si>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</si>
  <si>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</si>
  <si>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</si>
  <si>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</si>
  <si>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</si>
  <si>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</si>
  <si>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</si>
  <si>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</si>
  <si>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</si>
  <si>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</si>
  <si>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</si>
  <si>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</si>
  <si>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</si>
  <si>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</si>
  <si>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</si>
  <si>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</si>
  <si>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</si>
  <si>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</si>
  <si>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</si>
  <si>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</si>
  <si>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</si>
  <si>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</si>
  <si>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</si>
  <si>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</si>
  <si>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</si>
  <si>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</si>
  <si>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</si>
  <si>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</si>
  <si>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</si>
  <si>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</si>
  <si>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</si>
  <si>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</si>
  <si>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</si>
  <si>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</si>
  <si>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</si>
  <si>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</si>
  <si>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</si>
  <si>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</si>
  <si>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</si>
  <si>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</si>
  <si>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</si>
  <si>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</si>
  <si>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</si>
  <si>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</si>
  <si>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</si>
  <si>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</si>
  <si>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</si>
  <si>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</si>
  <si>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</si>
  <si>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</si>
  <si>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</si>
  <si>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</si>
  <si>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</si>
  <si>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</si>
  <si>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</si>
  <si>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</si>
  <si>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</si>
  <si>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</si>
  <si>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</si>
  <si>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</si>
  <si>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</si>
  <si>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</si>
  <si>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</si>
  <si>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</si>
  <si>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</si>
  <si>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</si>
  <si>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</si>
  <si>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</si>
  <si>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</si>
  <si>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</si>
  <si>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</si>
  <si>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</si>
  <si>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</si>
  <si>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</si>
  <si>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</si>
  <si>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</si>
  <si>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</si>
  <si>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</si>
  <si>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</si>
  <si>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</si>
  <si>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</si>
  <si>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</si>
  <si>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</si>
  <si>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</si>
  <si>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</si>
  <si>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</si>
  <si>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</si>
  <si>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</si>
  <si>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</si>
  <si>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</si>
  <si>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</si>
  <si>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</si>
  <si>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</si>
  <si>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</si>
  <si>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</si>
  <si>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</si>
  <si>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</si>
  <si>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</si>
  <si>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</si>
  <si>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</si>
  <si>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</si>
  <si>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</si>
  <si>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</si>
  <si>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</si>
  <si>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</si>
  <si>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</si>
  <si>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</si>
  <si>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</si>
  <si>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</si>
  <si>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</si>
  <si>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</si>
  <si>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</si>
  <si>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</si>
  <si>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</si>
  <si>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</si>
  <si>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</si>
  <si>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</si>
  <si>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</si>
  <si>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</si>
  <si>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</si>
  <si>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</si>
  <si>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</si>
  <si>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</si>
  <si>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</si>
  <si>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</si>
  <si>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</si>
  <si>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</si>
  <si>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</si>
  <si>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</si>
  <si>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</si>
  <si>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</si>
  <si>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</si>
  <si>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</si>
  <si>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</si>
  <si>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</si>
  <si>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</si>
  <si>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</si>
  <si>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</si>
  <si>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</si>
  <si>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</si>
  <si>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</si>
  <si>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</si>
  <si>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</si>
  <si>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</si>
  <si>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</si>
  <si>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</si>
  <si>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</si>
  <si>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</si>
  <si>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</si>
  <si>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</si>
  <si>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</si>
  <si>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</si>
  <si>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</si>
  <si>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</si>
  <si>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</si>
  <si>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</si>
  <si>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</si>
  <si>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</si>
  <si>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</si>
  <si>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</si>
  <si>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</si>
  <si>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</si>
  <si>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</si>
  <si>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</si>
  <si>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</si>
  <si>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</si>
  <si>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</si>
  <si>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</si>
  <si>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</si>
  <si>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</si>
  <si>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</si>
  <si>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</si>
  <si>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</si>
  <si>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</si>
  <si>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</si>
  <si>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</si>
  <si>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</si>
  <si>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</si>
  <si>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</si>
  <si>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</si>
  <si>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</si>
  <si>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</si>
  <si>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</si>
  <si>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</si>
  <si>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</si>
  <si>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</si>
  <si>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</si>
  <si>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</si>
  <si>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</si>
  <si>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</si>
  <si>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</si>
  <si>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</si>
  <si>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</si>
  <si>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</si>
  <si>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</si>
  <si>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</si>
  <si>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</si>
  <si>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</si>
  <si>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</si>
  <si>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</si>
  <si>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</si>
  <si>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</si>
  <si>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</si>
  <si>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</si>
  <si>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</si>
  <si>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</si>
  <si>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</si>
  <si>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</si>
  <si>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</si>
  <si>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</si>
  <si>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</si>
  <si>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</si>
  <si>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</si>
  <si>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</si>
  <si>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</si>
  <si>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</si>
  <si>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</si>
  <si>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</si>
  <si>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</si>
  <si>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</si>
  <si>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</si>
  <si>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</si>
  <si>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</si>
  <si>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</si>
  <si>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</si>
  <si>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</si>
  <si>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</si>
  <si>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</si>
  <si>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</si>
  <si>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</si>
  <si>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</si>
  <si>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</si>
  <si>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</si>
  <si>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</si>
  <si>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</si>
  <si>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</si>
  <si>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</si>
  <si>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</si>
  <si>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</si>
  <si>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</si>
  <si>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</si>
  <si>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</si>
  <si>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</si>
  <si>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</si>
  <si>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</si>
  <si>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</si>
  <si>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</si>
  <si>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</si>
  <si>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</si>
  <si>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</si>
  <si>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</si>
  <si>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</si>
  <si>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</si>
  <si>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</si>
  <si>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</si>
  <si>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</si>
  <si>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</si>
  <si>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</si>
  <si>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</si>
  <si>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</si>
  <si>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</si>
  <si>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</si>
  <si>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</si>
  <si>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</si>
  <si>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</si>
  <si>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</si>
  <si>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</si>
  <si>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</si>
  <si>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</si>
  <si>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</si>
  <si>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</si>
  <si>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</si>
  <si>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</si>
  <si>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</si>
  <si>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</si>
  <si>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</si>
  <si>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</si>
  <si>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</si>
  <si>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</si>
  <si>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</si>
  <si>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</si>
  <si>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</si>
  <si>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</si>
  <si>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</si>
  <si>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</si>
  <si>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</si>
  <si>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</si>
  <si>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</si>
  <si>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</si>
  <si>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</si>
  <si>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</si>
  <si>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</si>
  <si>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</si>
  <si>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</si>
  <si>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</si>
  <si>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</si>
  <si>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</si>
  <si>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</si>
  <si>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</si>
  <si>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</si>
  <si>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</si>
  <si>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</si>
  <si>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</si>
  <si>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</si>
  <si>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</si>
  <si>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</si>
  <si>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</si>
  <si>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</si>
  <si>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</si>
  <si>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</si>
  <si>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</si>
  <si>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</si>
  <si>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</si>
  <si>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</si>
  <si>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</si>
  <si>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</si>
  <si>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</si>
  <si>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</si>
  <si>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</si>
  <si>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</si>
  <si>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</si>
  <si>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</si>
  <si>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</si>
  <si>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</si>
  <si>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</si>
  <si>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</si>
  <si>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</si>
  <si>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</si>
  <si>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</si>
  <si>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</si>
  <si>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</si>
  <si>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</si>
  <si>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</si>
  <si>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</si>
  <si>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</si>
  <si>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</si>
  <si>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</si>
  <si>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</si>
  <si>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</si>
  <si>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</si>
  <si>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</si>
  <si>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</si>
  <si>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</si>
  <si>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</si>
  <si>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</si>
  <si>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</si>
  <si>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</si>
  <si>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</si>
  <si>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</si>
  <si>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</si>
  <si>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</si>
  <si>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</si>
  <si>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</si>
  <si>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</si>
  <si>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</si>
  <si>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</si>
  <si>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</si>
  <si>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</si>
  <si>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</si>
  <si>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</si>
  <si>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</si>
  <si>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</si>
  <si>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</si>
  <si>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</si>
  <si>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</si>
  <si>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</si>
  <si>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</si>
  <si>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</si>
  <si>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</si>
  <si>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</si>
  <si>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</si>
  <si>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</si>
  <si>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</si>
  <si>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</si>
  <si>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</si>
  <si>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</si>
  <si>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</si>
  <si>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</si>
  <si>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</si>
  <si>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</si>
  <si>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</si>
  <si>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</si>
  <si>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</si>
  <si>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</si>
  <si>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</si>
  <si>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</si>
  <si>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</si>
  <si>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</si>
  <si>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</si>
  <si>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</si>
  <si>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</si>
  <si>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</si>
  <si>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</si>
  <si>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</si>
  <si>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</si>
  <si>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</si>
  <si>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</si>
  <si>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</si>
  <si>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</si>
  <si>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</si>
  <si>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</si>
  <si>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</si>
  <si>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</si>
  <si>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</si>
  <si>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</si>
  <si>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</si>
  <si>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</si>
  <si>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</si>
  <si>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</si>
  <si>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</si>
  <si>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</si>
  <si>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</si>
  <si>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</si>
  <si>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</si>
  <si>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</si>
  <si>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</si>
  <si>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</si>
  <si>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</si>
  <si>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</si>
  <si>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</si>
  <si>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</si>
  <si>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</si>
  <si>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</si>
  <si>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</si>
  <si>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</si>
  <si>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</si>
  <si>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</si>
  <si>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</si>
  <si>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</si>
  <si>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</si>
  <si>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</si>
  <si>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</si>
  <si>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</si>
  <si>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</si>
  <si>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</si>
  <si>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</si>
  <si>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</si>
  <si>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</si>
  <si>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</si>
  <si>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</si>
  <si>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</si>
  <si>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</si>
  <si>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</si>
  <si>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</si>
  <si>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</si>
  <si>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</si>
  <si>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</si>
  <si>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</si>
  <si>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</si>
  <si>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</si>
  <si>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</si>
  <si>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</si>
  <si>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</si>
  <si>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</si>
  <si>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</si>
  <si>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</si>
  <si>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</si>
  <si>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</si>
  <si>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</si>
  <si>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</si>
  <si>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</si>
  <si>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</si>
  <si>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</si>
  <si>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</si>
  <si>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</si>
  <si>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</si>
  <si>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</si>
  <si>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</si>
  <si>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</si>
  <si>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</si>
  <si>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</si>
  <si>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</si>
  <si>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</si>
  <si>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</si>
  <si>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</si>
  <si>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</si>
  <si>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</si>
  <si>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</si>
  <si>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</si>
  <si>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</si>
  <si>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</si>
  <si>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</si>
  <si>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</si>
  <si>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</si>
  <si>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</si>
  <si>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</si>
  <si>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</si>
  <si>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</si>
  <si>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</si>
  <si>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</si>
  <si>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</si>
  <si>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</si>
  <si>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</si>
  <si>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</si>
  <si>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</si>
  <si>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</si>
  <si>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</si>
  <si>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</si>
  <si>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</si>
  <si>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</si>
  <si>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</si>
  <si>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</si>
  <si>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</si>
  <si>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</si>
  <si>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</si>
  <si>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</si>
  <si>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</si>
  <si>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</si>
  <si>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</si>
  <si>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</si>
  <si>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</si>
  <si>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</si>
  <si>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</si>
  <si>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</si>
  <si>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</si>
  <si>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</si>
  <si>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</si>
  <si>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</si>
  <si>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</si>
  <si>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</si>
  <si>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</si>
  <si>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</si>
  <si>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</si>
  <si>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</si>
  <si>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</si>
  <si>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</si>
  <si>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</si>
  <si>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</si>
  <si>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</si>
  <si>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</si>
  <si>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</si>
  <si>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</si>
  <si>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</si>
  <si>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</si>
  <si>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</si>
  <si>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</si>
  <si>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</si>
  <si>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</si>
  <si>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</si>
  <si>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</si>
  <si>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</si>
  <si>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</si>
  <si>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</si>
  <si>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</si>
  <si>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</si>
  <si>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</si>
  <si>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</si>
  <si>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</si>
  <si>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</si>
  <si>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</si>
  <si>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</si>
  <si>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</si>
  <si>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</si>
  <si>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</si>
  <si>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</si>
  <si>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</si>
  <si>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</si>
  <si>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</si>
  <si>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</si>
  <si>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</si>
  <si>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</si>
  <si>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</si>
  <si>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</si>
  <si>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</si>
  <si>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</si>
  <si>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</si>
  <si>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</si>
  <si>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</si>
  <si>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</si>
  <si>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</si>
  <si>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</si>
  <si>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</si>
  <si>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</si>
  <si>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</si>
  <si>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</si>
  <si>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</si>
  <si>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</si>
  <si>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</si>
  <si>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</si>
  <si>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</si>
  <si>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</si>
  <si>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</si>
  <si>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</si>
  <si>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</si>
  <si>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</si>
  <si>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</si>
  <si>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</si>
  <si>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</si>
  <si>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</si>
  <si>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</si>
  <si>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</si>
  <si>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</si>
  <si>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</si>
  <si>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</si>
  <si>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</si>
  <si>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</si>
  <si>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</si>
  <si>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</si>
  <si>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</si>
  <si>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</si>
  <si>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</si>
  <si>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</si>
  <si>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</si>
  <si>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</si>
  <si>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</si>
  <si>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</si>
  <si>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</si>
  <si>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</si>
  <si>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</si>
  <si>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</si>
  <si>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</si>
  <si>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</si>
  <si>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</si>
  <si>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</si>
  <si>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</si>
  <si>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</si>
  <si>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</si>
  <si>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</si>
  <si>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</si>
  <si>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</si>
  <si>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</si>
  <si>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</si>
  <si>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</si>
  <si>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</si>
  <si>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</si>
  <si>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</si>
  <si>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</si>
  <si>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</si>
  <si>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</si>
  <si>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</si>
  <si>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</si>
  <si>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</si>
  <si>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</si>
  <si>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</si>
  <si>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</si>
  <si>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</si>
  <si>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</si>
  <si>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</si>
  <si>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</si>
  <si>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</si>
  <si>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</si>
  <si>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</si>
  <si>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</si>
  <si>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</si>
  <si>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</si>
  <si>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</si>
  <si>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</si>
  <si>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</si>
  <si>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</si>
  <si>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</si>
  <si>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</si>
  <si>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</si>
  <si>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</si>
  <si>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</si>
  <si>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</si>
  <si>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</si>
  <si>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</si>
  <si>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</si>
  <si>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</si>
  <si>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</si>
  <si>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</si>
  <si>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</si>
  <si>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</si>
  <si>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</si>
  <si>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</si>
  <si>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</si>
  <si>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</si>
  <si>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</si>
  <si>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</si>
  <si>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</si>
  <si>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</si>
  <si>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</si>
  <si>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</si>
  <si>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</si>
  <si>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</si>
  <si>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</si>
  <si>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</si>
  <si>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</si>
  <si>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</si>
  <si>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</si>
  <si>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</si>
  <si>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</si>
  <si>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</si>
  <si>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</si>
  <si>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</si>
  <si>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</si>
  <si>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</si>
  <si>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</si>
  <si>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</si>
  <si>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</si>
  <si>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</si>
  <si>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</si>
  <si>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</si>
  <si>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</si>
  <si>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</si>
  <si>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</si>
  <si>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</si>
  <si>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</si>
  <si>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</si>
  <si>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</si>
  <si>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</si>
  <si>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</si>
  <si>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</si>
  <si>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</si>
  <si>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</si>
  <si>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</si>
  <si>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</si>
  <si>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</si>
  <si>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</si>
  <si>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</si>
  <si>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</si>
  <si>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</si>
  <si>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</si>
  <si>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</si>
  <si>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</si>
  <si>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</si>
  <si>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</si>
  <si>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</si>
  <si>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</si>
  <si>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</si>
  <si>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</si>
  <si>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</si>
  <si>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</si>
  <si>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</si>
  <si>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</si>
  <si>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</si>
  <si>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</si>
  <si>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</si>
  <si>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</si>
  <si>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</si>
  <si>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</si>
  <si>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</si>
  <si>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</si>
  <si>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</si>
  <si>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</si>
  <si>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</si>
  <si>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</si>
  <si>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</si>
  <si>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</si>
  <si>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</si>
  <si>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</si>
  <si>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</si>
  <si>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</si>
  <si>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</si>
  <si>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</si>
  <si>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</si>
  <si>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</si>
  <si>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</si>
  <si>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</si>
  <si>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</si>
  <si>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</si>
  <si>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</si>
  <si>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</si>
  <si>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</si>
  <si>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</si>
  <si>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</si>
  <si>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</si>
  <si>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</si>
  <si>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</si>
  <si>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</si>
  <si>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</si>
  <si>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</si>
  <si>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</si>
  <si>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</si>
  <si>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</si>
  <si>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</si>
  <si>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</si>
  <si>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</si>
  <si>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</si>
  <si>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</si>
  <si>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</si>
  <si>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</si>
  <si>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</si>
  <si>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</si>
  <si>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</si>
  <si>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</si>
  <si>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</si>
  <si>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</si>
  <si>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</si>
  <si>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</si>
  <si>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</si>
  <si>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</si>
  <si>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</si>
  <si>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</si>
  <si>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</si>
  <si>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</si>
  <si>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</si>
  <si>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</si>
  <si>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</si>
  <si>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</si>
  <si>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</si>
  <si>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</si>
  <si>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</si>
  <si>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</si>
  <si>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</si>
  <si>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</si>
  <si>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</si>
  <si>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</si>
  <si>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</si>
  <si>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</si>
  <si>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</si>
  <si>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</si>
  <si>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</si>
  <si>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</si>
  <si>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</si>
  <si>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</si>
  <si>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</si>
  <si>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</si>
  <si>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</si>
  <si>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</si>
  <si>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</si>
  <si>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</si>
  <si>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</si>
  <si>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</si>
  <si>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</si>
  <si>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</si>
  <si>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</si>
  <si>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</si>
  <si>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</si>
  <si>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</si>
  <si>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</si>
  <si>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</si>
  <si>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</si>
  <si>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</si>
  <si>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</si>
  <si>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</si>
  <si>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</si>
  <si>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</si>
  <si>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</si>
  <si>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</si>
  <si>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</si>
  <si>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</si>
  <si>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</si>
  <si>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</si>
  <si>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</si>
  <si>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</si>
  <si>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</si>
  <si>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</si>
  <si>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</si>
  <si>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</si>
  <si>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</si>
  <si>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</si>
  <si>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</si>
  <si>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</si>
  <si>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</si>
  <si>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</si>
  <si>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</si>
  <si>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</si>
  <si>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</si>
  <si>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</si>
  <si>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</si>
  <si>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</si>
  <si>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</si>
  <si>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</si>
  <si>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</si>
  <si>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</si>
  <si>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</si>
  <si>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</si>
  <si>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</si>
  <si>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</si>
  <si>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</si>
  <si>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</si>
  <si>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</si>
  <si>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</si>
  <si>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</si>
  <si>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</si>
  <si>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</si>
  <si>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</si>
  <si>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</si>
  <si>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</si>
  <si>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</si>
  <si>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</si>
  <si>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</si>
  <si>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</si>
  <si>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</si>
  <si>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</si>
  <si>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</si>
  <si>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</si>
  <si>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</si>
  <si>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</si>
  <si>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</si>
  <si>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</si>
  <si>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</si>
  <si>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</si>
  <si>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</si>
  <si>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</si>
  <si>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</si>
  <si>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</si>
  <si>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</si>
  <si>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</si>
  <si>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</si>
  <si>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</si>
  <si>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</si>
  <si>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</si>
  <si>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</si>
  <si>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</si>
  <si>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</si>
  <si>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</si>
  <si>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</si>
  <si>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</si>
  <si>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</si>
  <si>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</si>
  <si>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</si>
  <si>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</si>
  <si>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</si>
  <si>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</si>
  <si>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</si>
  <si>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</si>
  <si>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</si>
  <si>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</si>
  <si>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</si>
  <si>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</si>
  <si>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</si>
  <si>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</si>
  <si>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</si>
  <si>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</si>
  <si>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</si>
  <si>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</si>
  <si>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</si>
  <si>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</si>
  <si>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</si>
  <si>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</si>
  <si>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</si>
  <si>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</si>
  <si>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</si>
  <si>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</si>
  <si>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</si>
  <si>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</si>
  <si>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</si>
  <si>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</si>
  <si>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</si>
  <si>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</si>
  <si>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</si>
  <si>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</si>
  <si>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</si>
  <si>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</si>
  <si>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</si>
  <si>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</si>
  <si>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</si>
  <si>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</si>
  <si>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</si>
  <si>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</si>
  <si>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</si>
  <si>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</si>
  <si>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</si>
  <si>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</si>
  <si>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</si>
  <si>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</si>
  <si>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</si>
  <si>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</si>
  <si>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</si>
  <si>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</si>
  <si>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</si>
  <si>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</si>
  <si>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</si>
  <si>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</si>
  <si>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</si>
  <si>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</si>
  <si>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</si>
  <si>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</si>
  <si>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</si>
  <si>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</si>
  <si>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</si>
  <si>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</si>
  <si>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</si>
  <si>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</si>
  <si>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</si>
  <si>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</si>
  <si>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</si>
  <si>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</si>
  <si>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</si>
  <si>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</si>
  <si>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</si>
  <si>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</si>
  <si>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</si>
  <si>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</si>
  <si>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</si>
  <si>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</si>
  <si>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</si>
  <si>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</si>
  <si>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</si>
  <si>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</si>
  <si>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</si>
  <si>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</si>
  <si>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</si>
  <si>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</si>
  <si>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</si>
  <si>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</si>
  <si>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</si>
  <si>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</si>
  <si>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</si>
  <si>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</si>
  <si>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</si>
  <si>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</si>
  <si>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</si>
  <si>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</si>
  <si>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</si>
  <si>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</si>
  <si>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</si>
  <si>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</si>
  <si>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</si>
  <si>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</si>
  <si>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</si>
  <si>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</si>
  <si>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</si>
  <si>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</si>
  <si>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</si>
  <si>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</si>
  <si>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</si>
  <si>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</si>
  <si>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</si>
  <si>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</si>
  <si>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</si>
  <si>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</si>
  <si>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</si>
  <si>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</si>
  <si>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</si>
  <si>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</si>
  <si>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</si>
  <si>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</si>
  <si>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</si>
  <si>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</si>
  <si>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</si>
  <si>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</si>
  <si>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</si>
  <si>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</si>
  <si>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</si>
  <si>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</si>
  <si>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</si>
  <si>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</si>
  <si>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</si>
  <si>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</si>
  <si>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</si>
  <si>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</si>
  <si>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</si>
  <si>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</si>
  <si>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</si>
  <si>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</si>
  <si>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</si>
  <si>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</si>
  <si>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</si>
  <si>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</si>
  <si>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</si>
  <si>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</si>
  <si>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</si>
  <si>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</si>
  <si>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</si>
  <si>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</si>
  <si>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</si>
  <si>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</si>
  <si>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</si>
  <si>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</si>
  <si>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</si>
  <si>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</si>
  <si>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</si>
  <si>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</si>
  <si>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</si>
  <si>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</si>
  <si>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</si>
  <si>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</si>
  <si>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</si>
  <si>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</si>
  <si>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</si>
  <si>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</si>
  <si>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</si>
  <si>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</si>
  <si>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</si>
  <si>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</si>
  <si>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</si>
  <si>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</si>
  <si>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</si>
  <si>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</si>
  <si>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</si>
  <si>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</si>
  <si>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</si>
  <si>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</si>
  <si>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</si>
  <si>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</si>
  <si>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</si>
  <si>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</si>
  <si>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</si>
  <si>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</si>
  <si>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</si>
  <si>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</si>
  <si>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</si>
  <si>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</si>
  <si>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</si>
  <si>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</si>
  <si>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</si>
  <si>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</si>
  <si>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</si>
  <si>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</si>
  <si>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</si>
  <si>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</si>
  <si>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</si>
  <si>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</si>
  <si>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</si>
  <si>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</si>
  <si>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</si>
  <si>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</si>
  <si>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</si>
  <si>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</si>
  <si>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</si>
  <si>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</si>
  <si>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</si>
  <si>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</si>
  <si>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</si>
  <si>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</si>
  <si>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</si>
  <si>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</si>
  <si>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</si>
  <si>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</si>
  <si>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</si>
  <si>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</si>
  <si>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</si>
  <si>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</si>
  <si>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</si>
  <si>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</si>
  <si>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</si>
  <si>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</si>
  <si>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</si>
  <si>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</si>
  <si>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</si>
  <si>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</si>
  <si>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</si>
  <si>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</si>
  <si>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</si>
  <si>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</si>
  <si>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</si>
  <si>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</si>
  <si>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</si>
  <si>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</si>
  <si>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</si>
  <si>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</si>
  <si>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</si>
  <si>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</si>
  <si>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</si>
  <si>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</si>
  <si>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</si>
  <si>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</si>
  <si>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</si>
  <si>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</si>
  <si>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</si>
  <si>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</si>
  <si>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</si>
  <si>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</si>
  <si>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</si>
  <si>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</si>
  <si>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</si>
  <si>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</si>
  <si>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</si>
  <si>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</si>
  <si>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</si>
  <si>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</si>
  <si>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</si>
  <si>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</si>
  <si>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</si>
  <si>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</si>
  <si>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</si>
  <si>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</si>
  <si>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</si>
  <si>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</si>
  <si>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</si>
  <si>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</si>
  <si>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</si>
  <si>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</si>
  <si>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</si>
  <si>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</si>
  <si>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</si>
  <si>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</si>
  <si>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</si>
  <si>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</si>
  <si>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</si>
  <si>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</si>
  <si>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</si>
  <si>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</si>
  <si>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</si>
  <si>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</si>
  <si>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</si>
  <si>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</si>
  <si>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</si>
  <si>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</si>
  <si>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</si>
  <si>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</si>
  <si>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</si>
  <si>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</si>
  <si>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</si>
  <si>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</si>
  <si>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</si>
  <si>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</si>
  <si>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</si>
  <si>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</si>
  <si>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</si>
  <si>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</si>
  <si>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</si>
  <si>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</si>
  <si>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</si>
  <si>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</si>
  <si>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</si>
  <si>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</si>
  <si>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</si>
  <si>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</si>
  <si>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</si>
  <si>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</si>
  <si>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</si>
  <si>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</si>
  <si>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</si>
  <si>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</si>
  <si>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</si>
  <si>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</si>
  <si>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</si>
  <si>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</si>
  <si>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</si>
  <si>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</si>
  <si>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</si>
  <si>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</si>
  <si>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</si>
  <si>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</si>
  <si>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</si>
  <si>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</si>
  <si>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</si>
  <si>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</si>
  <si>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</si>
  <si>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</si>
  <si>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</si>
  <si>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</si>
  <si>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</si>
  <si>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</si>
  <si>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</si>
  <si>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</si>
  <si>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</si>
  <si>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</si>
  <si>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</si>
  <si>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</si>
  <si>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</si>
  <si>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</si>
  <si>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</si>
  <si>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</si>
  <si>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</si>
  <si>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</si>
  <si>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</si>
  <si>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</si>
  <si>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</si>
  <si>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</si>
  <si>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</si>
  <si>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</si>
  <si>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</si>
  <si>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</si>
  <si>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</si>
  <si>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</si>
  <si>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</si>
  <si>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</si>
  <si>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</si>
  <si>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</si>
  <si>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</si>
  <si>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</si>
  <si>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</si>
  <si>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</si>
  <si>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</si>
  <si>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</si>
  <si>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</si>
  <si>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</si>
  <si>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</si>
  <si>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</si>
  <si>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</si>
  <si>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</si>
  <si>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</si>
  <si>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</si>
  <si>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</si>
  <si>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</si>
  <si>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</si>
  <si>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</si>
  <si>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</si>
  <si>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</si>
  <si>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</si>
  <si>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</si>
  <si>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</si>
  <si>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</si>
  <si>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</si>
  <si>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</si>
  <si>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</si>
  <si>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</si>
  <si>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</si>
  <si>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</si>
  <si>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</si>
  <si>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</si>
  <si>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</si>
  <si>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</si>
  <si>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</si>
  <si>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</si>
  <si>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</si>
  <si>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</si>
  <si>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</si>
  <si>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</si>
  <si>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</si>
  <si>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</si>
  <si>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</si>
  <si>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</si>
  <si>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</si>
  <si>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</si>
  <si>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</si>
  <si>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</si>
  <si>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</si>
  <si>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</si>
  <si>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</si>
  <si>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</si>
  <si>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</si>
  <si>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</si>
  <si>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</si>
  <si>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</si>
  <si>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</si>
  <si>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</si>
  <si>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</si>
  <si>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</si>
  <si>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</si>
  <si>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</si>
  <si>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</si>
  <si>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</si>
  <si>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</si>
  <si>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</si>
  <si>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</si>
  <si>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</si>
  <si>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</si>
  <si>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</si>
  <si>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</si>
  <si>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</si>
  <si>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</si>
  <si>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</si>
  <si>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</si>
  <si>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</si>
  <si>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</si>
  <si>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</si>
  <si>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</si>
  <si>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</si>
  <si>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</si>
  <si>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</si>
  <si>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</si>
  <si>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</si>
  <si>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</si>
  <si>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</si>
  <si>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</si>
  <si>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</si>
  <si>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</si>
  <si>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</si>
  <si>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</si>
  <si>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</si>
  <si>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</si>
  <si>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</si>
  <si>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</si>
  <si>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</si>
  <si>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</si>
  <si>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</si>
  <si>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</si>
  <si>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</si>
  <si>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</si>
  <si>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</si>
  <si>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</si>
  <si>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</si>
  <si>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</si>
  <si>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</si>
  <si>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</si>
  <si>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</si>
  <si>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</si>
  <si>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</si>
  <si>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</si>
  <si>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</si>
  <si>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</si>
  <si>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</si>
  <si>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</si>
  <si>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</si>
  <si>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</si>
  <si>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</si>
  <si>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</si>
  <si>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</si>
  <si>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</si>
  <si>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</si>
  <si>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</si>
  <si>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</si>
  <si>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</si>
  <si>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</si>
  <si>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</si>
  <si>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</si>
  <si>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</si>
  <si>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</si>
  <si>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</si>
  <si>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</si>
  <si>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</si>
  <si>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</si>
  <si>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</si>
  <si>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</si>
  <si>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</si>
  <si>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</si>
  <si>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</si>
  <si>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</si>
  <si>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</si>
  <si>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</si>
  <si>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</si>
  <si>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</si>
  <si>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</si>
  <si>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</si>
  <si>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</si>
  <si>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</si>
  <si>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</si>
  <si>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</si>
  <si>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</si>
  <si>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</si>
  <si>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</si>
  <si>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</si>
  <si>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</si>
  <si>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</si>
  <si>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</si>
  <si>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</si>
  <si>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</si>
  <si>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</si>
  <si>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</si>
  <si>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</si>
  <si>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</si>
  <si>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</si>
  <si>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</si>
  <si>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</si>
  <si>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</si>
  <si>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</si>
  <si>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</si>
  <si>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</si>
  <si>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</si>
  <si>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</si>
  <si>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</si>
  <si>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</si>
  <si>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</si>
  <si>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</si>
  <si>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</si>
  <si>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</si>
  <si>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</si>
  <si>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</si>
  <si>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</si>
  <si>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</si>
  <si>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</si>
  <si>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</si>
  <si>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</si>
  <si>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</si>
  <si>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</si>
  <si>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</si>
  <si>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</si>
  <si>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</si>
  <si>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</si>
  <si>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</si>
  <si>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</si>
  <si>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</si>
  <si>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</si>
  <si>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</si>
  <si>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</si>
  <si>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</si>
  <si>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</si>
  <si>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</si>
  <si>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</si>
  <si>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</si>
  <si>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</si>
  <si>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</si>
  <si>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</si>
  <si>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</si>
  <si>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</si>
  <si>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</si>
  <si>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</si>
  <si>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</si>
  <si>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</si>
  <si>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</si>
  <si>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</si>
  <si>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</si>
  <si>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</si>
  <si>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</si>
  <si>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</si>
  <si>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</si>
  <si>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</si>
  <si>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</si>
  <si>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</si>
  <si>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</si>
  <si>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</si>
  <si>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</si>
  <si>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</si>
  <si>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</si>
  <si>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</si>
  <si>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</si>
  <si>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</si>
  <si>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</si>
  <si>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</si>
  <si>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</si>
  <si>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</si>
  <si>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</si>
  <si>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</si>
  <si>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</si>
  <si>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</si>
  <si>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</si>
  <si>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</si>
  <si>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</si>
  <si>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</si>
  <si>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</si>
  <si>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</si>
  <si>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</si>
  <si>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</si>
  <si>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</si>
  <si>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</si>
  <si>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</si>
  <si>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</si>
  <si>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</si>
  <si>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</si>
  <si>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</si>
  <si>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</si>
  <si>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</si>
  <si>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</si>
  <si>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</si>
  <si>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</si>
  <si>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</si>
  <si>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</si>
  <si>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</si>
  <si>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</si>
  <si>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</si>
  <si>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</si>
  <si>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</si>
  <si>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</si>
  <si>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</si>
  <si>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</si>
  <si>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</si>
  <si>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</si>
  <si>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</si>
  <si>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</si>
  <si>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</si>
  <si>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</si>
  <si>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</si>
  <si>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</si>
  <si>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</si>
  <si>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</si>
  <si>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</si>
  <si>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</si>
  <si>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</si>
  <si>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</si>
  <si>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</si>
  <si>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</si>
  <si>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</si>
  <si>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</si>
  <si>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</si>
  <si>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</si>
  <si>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</si>
  <si>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</si>
  <si>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</si>
  <si>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</si>
  <si>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</si>
  <si>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</si>
  <si>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</si>
  <si>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</si>
  <si>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</si>
  <si>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</si>
  <si>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</si>
  <si>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</si>
  <si>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</si>
  <si>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</si>
  <si>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</si>
  <si>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</si>
  <si>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</si>
  <si>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</si>
  <si>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</si>
  <si>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</si>
  <si>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</si>
  <si>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</si>
  <si>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</si>
  <si>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</si>
  <si>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</si>
  <si>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</si>
  <si>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</si>
  <si>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</si>
  <si>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</si>
  <si>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</si>
  <si>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</si>
  <si>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</si>
  <si>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</si>
  <si>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</si>
  <si>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</si>
  <si>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</si>
  <si>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</si>
  <si>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</si>
  <si>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</si>
  <si>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</si>
  <si>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</si>
  <si>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</si>
  <si>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</si>
  <si>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</si>
  <si>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</si>
  <si>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</si>
  <si>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</si>
  <si>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</si>
  <si>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</si>
  <si>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</si>
  <si>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</si>
  <si>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</si>
  <si>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</si>
  <si>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</si>
  <si>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</si>
  <si>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</si>
  <si>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</si>
  <si>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</si>
  <si>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</si>
  <si>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</si>
  <si>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</si>
  <si>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</si>
  <si>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</si>
  <si>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</si>
  <si>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</si>
  <si>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</si>
  <si>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</si>
  <si>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</si>
  <si>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</si>
  <si>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</si>
  <si>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</si>
  <si>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</si>
  <si>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</si>
  <si>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</si>
  <si>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</si>
  <si>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</si>
  <si>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</si>
  <si>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</si>
  <si>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</si>
  <si>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</si>
  <si>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</si>
  <si>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</si>
  <si>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</si>
  <si>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</si>
  <si>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</si>
  <si>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</si>
  <si>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</si>
  <si>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</si>
  <si>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</si>
  <si>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</si>
  <si>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</si>
  <si>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</si>
  <si>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</si>
  <si>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</si>
  <si>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</si>
  <si>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</si>
  <si>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</si>
  <si>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</si>
  <si>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</si>
  <si>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</si>
  <si>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</si>
  <si>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</si>
  <si>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</si>
  <si>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</si>
  <si>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</si>
  <si>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</si>
  <si>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</si>
  <si>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</si>
  <si>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</si>
  <si>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</si>
  <si>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</si>
  <si>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</si>
  <si>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</si>
  <si>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</si>
  <si>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</si>
  <si>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</si>
  <si>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</si>
  <si>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</si>
  <si>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</si>
  <si>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</si>
  <si>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</si>
  <si>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</si>
  <si>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</si>
  <si>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</si>
  <si>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</si>
  <si>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</si>
  <si>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</si>
  <si>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</si>
  <si>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</si>
  <si>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</si>
  <si>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</si>
  <si>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</si>
  <si>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</si>
  <si>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</si>
  <si>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</si>
  <si>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</si>
  <si>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</si>
  <si>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</si>
  <si>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</si>
  <si>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</si>
  <si>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</si>
  <si>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</si>
  <si>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</si>
  <si>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</si>
  <si>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</si>
  <si>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</si>
  <si>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</si>
  <si>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</si>
  <si>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</si>
  <si>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</si>
  <si>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</si>
  <si>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</si>
  <si>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</si>
  <si>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</si>
  <si>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</si>
  <si>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</si>
  <si>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</si>
  <si>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</si>
  <si>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</si>
  <si>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</si>
  <si>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</si>
  <si>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</si>
  <si>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</si>
  <si>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</si>
  <si>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</si>
  <si>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</si>
  <si>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</si>
  <si>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</si>
  <si>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</si>
  <si>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</si>
  <si>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</si>
  <si>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</si>
  <si>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</si>
  <si>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</si>
  <si>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</si>
  <si>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</si>
  <si>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</si>
  <si>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</si>
  <si>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</si>
  <si>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</si>
  <si>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</si>
  <si>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</si>
  <si>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</si>
  <si>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</si>
  <si>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</si>
  <si>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</si>
  <si>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</si>
  <si>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</si>
  <si>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</si>
  <si>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</si>
  <si>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</si>
  <si>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</si>
  <si>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</si>
  <si>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</si>
  <si>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</si>
  <si>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</si>
  <si>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</si>
  <si>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</si>
  <si>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</si>
  <si>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</si>
  <si>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</si>
  <si>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</si>
  <si>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</si>
  <si>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</si>
  <si>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</si>
  <si>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</si>
  <si>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</si>
  <si>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</si>
  <si>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</si>
  <si>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</si>
  <si>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</si>
  <si>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</si>
  <si>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</si>
  <si>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</si>
  <si>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</si>
  <si>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</si>
  <si>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</si>
  <si>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</si>
  <si>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</si>
  <si>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</si>
  <si>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</si>
  <si>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</si>
  <si>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</si>
  <si>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</si>
  <si>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</si>
  <si>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</si>
  <si>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</si>
  <si>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</si>
  <si>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</si>
  <si>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</si>
  <si>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</si>
  <si>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</si>
  <si>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</si>
  <si>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</si>
  <si>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</si>
  <si>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</si>
  <si>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</si>
  <si>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</si>
  <si>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</si>
  <si>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</si>
  <si>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</si>
  <si>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</si>
  <si>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</si>
  <si>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</si>
  <si>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</si>
  <si>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</si>
  <si>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</si>
  <si>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</si>
  <si>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</si>
  <si>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</si>
  <si>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</si>
  <si>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</si>
  <si>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</si>
  <si>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</si>
  <si>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</si>
  <si>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</si>
  <si>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</si>
  <si>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</si>
  <si>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</si>
  <si>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</si>
  <si>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</si>
  <si>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</si>
  <si>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</si>
  <si>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</si>
  <si>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</si>
  <si>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</si>
  <si>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</si>
  <si>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</si>
  <si>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</si>
  <si>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</si>
  <si>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</si>
  <si>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</si>
  <si>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</si>
  <si>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</si>
  <si>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</si>
  <si>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</si>
  <si>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</si>
  <si>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</si>
  <si>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</si>
  <si>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</si>
  <si>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</si>
  <si>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</si>
  <si>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</si>
  <si>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</si>
  <si>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</si>
  <si>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</si>
  <si>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</si>
  <si>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</si>
  <si>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</si>
  <si>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</si>
  <si>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</si>
  <si>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</si>
  <si>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</si>
  <si>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</si>
  <si>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</si>
  <si>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</si>
  <si>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</si>
  <si>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</si>
  <si>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</si>
  <si>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</si>
  <si>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</si>
  <si>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</si>
  <si>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</si>
  <si>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</si>
  <si>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</si>
  <si>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</si>
  <si>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</si>
  <si>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</si>
  <si>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</si>
  <si>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</si>
  <si>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</si>
  <si>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</si>
  <si>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</si>
  <si>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</si>
  <si>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</si>
  <si>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</si>
  <si>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</si>
  <si>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</si>
  <si>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</si>
  <si>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</si>
  <si>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</si>
  <si>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</si>
  <si>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</si>
  <si>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</si>
  <si>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</si>
  <si>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</si>
  <si>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</si>
  <si>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</si>
  <si>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</si>
  <si>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</si>
  <si>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</si>
  <si>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</si>
  <si>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</si>
  <si>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</si>
  <si>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</si>
  <si>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</si>
  <si>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</si>
  <si>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</si>
  <si>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</si>
  <si>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</si>
  <si>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</si>
  <si>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</si>
  <si>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</si>
  <si>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</si>
  <si>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</si>
  <si>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</si>
  <si>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</si>
  <si>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</si>
  <si>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</si>
  <si>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</si>
  <si>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</si>
  <si>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</si>
  <si>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</si>
  <si>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</si>
  <si>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</si>
  <si>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</si>
  <si>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</si>
  <si>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</si>
  <si>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</si>
  <si>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</si>
  <si>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</si>
  <si>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</si>
  <si>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</si>
  <si>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</si>
  <si>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</si>
  <si>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</si>
  <si>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</si>
  <si>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</si>
  <si>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</si>
  <si>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</si>
  <si>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</si>
  <si>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</si>
  <si>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</si>
  <si>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</si>
  <si>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</si>
  <si>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</si>
  <si>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</si>
  <si>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</si>
  <si>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</si>
  <si>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</si>
  <si>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</si>
  <si>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</si>
  <si>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</si>
  <si>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</si>
  <si>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</si>
  <si>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</si>
  <si>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</si>
  <si>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</si>
  <si>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</si>
  <si>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</si>
  <si>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</si>
  <si>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</si>
  <si>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</si>
  <si>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</si>
  <si>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</si>
  <si>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</si>
  <si>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</si>
  <si>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</si>
  <si>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</si>
  <si>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</si>
  <si>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</si>
  <si>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</si>
  <si>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</si>
  <si>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</si>
  <si>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</si>
  <si>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</si>
  <si>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</si>
  <si>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</si>
  <si>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</si>
  <si>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</si>
  <si>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</si>
  <si>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</si>
  <si>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</si>
  <si>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</si>
  <si>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</si>
  <si>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</si>
  <si>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</si>
  <si>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</si>
  <si>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</si>
  <si>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</si>
  <si>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</si>
  <si>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</si>
  <si>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</si>
  <si>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</si>
  <si>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</si>
  <si>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</si>
  <si>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</si>
  <si>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</si>
  <si>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</si>
  <si>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</si>
  <si>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</si>
  <si>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</si>
  <si>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</si>
  <si>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</si>
  <si>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</si>
  <si>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</si>
  <si>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</si>
  <si>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</si>
  <si>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</si>
  <si>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</si>
  <si>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</si>
  <si>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</si>
  <si>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</si>
  <si>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</si>
  <si>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</si>
  <si>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</si>
  <si>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</si>
  <si>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</si>
  <si>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</si>
  <si>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</si>
  <si>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</si>
  <si>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</si>
  <si>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</si>
  <si>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</si>
  <si>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</si>
  <si>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</si>
  <si>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</si>
  <si>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</si>
  <si>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</si>
  <si>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</si>
  <si>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</si>
  <si>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</si>
  <si>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</si>
  <si>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</si>
  <si>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</si>
  <si>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</si>
  <si>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</si>
  <si>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</si>
  <si>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</si>
  <si>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</si>
  <si>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</si>
  <si>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</si>
  <si>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</si>
  <si>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</si>
  <si>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</si>
  <si>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</si>
  <si>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</si>
  <si>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</si>
  <si>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</si>
  <si>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</si>
  <si>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</si>
  <si>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</si>
  <si>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</si>
  <si>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</si>
  <si>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</si>
  <si>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</si>
  <si>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</si>
  <si>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</si>
  <si>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</si>
  <si>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</si>
  <si>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</si>
  <si>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</si>
  <si>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</si>
  <si>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</si>
  <si>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</si>
  <si>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</si>
  <si>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</si>
  <si>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</si>
  <si>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</si>
  <si>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</si>
  <si>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</si>
  <si>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</si>
  <si>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</si>
  <si>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</si>
  <si>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</si>
  <si>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</si>
  <si>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</si>
  <si>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</si>
  <si>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</si>
  <si>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</si>
  <si>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</si>
  <si>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</si>
  <si>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</si>
  <si>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</si>
  <si>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</si>
  <si>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</si>
  <si>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</si>
  <si>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</si>
  <si>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</si>
  <si>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</si>
  <si>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</si>
  <si>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</si>
  <si>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</si>
  <si>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</si>
  <si>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</si>
  <si>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</si>
  <si>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</si>
  <si>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</si>
  <si>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</si>
  <si>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</si>
  <si>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</si>
  <si>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</si>
  <si>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</si>
  <si>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</si>
  <si>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</si>
  <si>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</si>
  <si>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</si>
  <si>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</si>
  <si>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</si>
  <si>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</si>
  <si>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</si>
  <si>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</si>
  <si>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</si>
  <si>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</si>
  <si>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</si>
  <si>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</si>
  <si>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</si>
  <si>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</si>
  <si>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</si>
  <si>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</si>
  <si>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</si>
  <si>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</si>
  <si>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</si>
  <si>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</si>
  <si>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</si>
  <si>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</si>
  <si>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</si>
  <si>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</si>
  <si>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</si>
  <si>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</si>
  <si>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</si>
  <si>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</si>
  <si>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</si>
  <si>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</si>
  <si>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</si>
  <si>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</si>
  <si>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</si>
  <si>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</si>
  <si>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</si>
  <si>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</si>
  <si>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</si>
  <si>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</si>
  <si>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</si>
  <si>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</si>
  <si>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</si>
  <si>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</si>
  <si>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</si>
  <si>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</si>
  <si>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</si>
  <si>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</si>
  <si>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</si>
  <si>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</si>
  <si>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</si>
  <si>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</si>
  <si>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</si>
  <si>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</si>
  <si>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</si>
  <si>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</si>
  <si>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</si>
  <si>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</si>
  <si>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</si>
  <si>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</si>
  <si>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</si>
  <si>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</si>
  <si>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</si>
  <si>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</si>
  <si>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</si>
  <si>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</si>
  <si>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</si>
  <si>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</si>
  <si>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</si>
  <si>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</si>
  <si>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</si>
  <si>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</si>
  <si>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</si>
  <si>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</si>
  <si>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</si>
  <si>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</si>
  <si>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</si>
  <si>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</si>
  <si>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</si>
  <si>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</si>
  <si>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</si>
  <si>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</si>
  <si>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</si>
  <si>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</si>
  <si>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</si>
  <si>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</si>
  <si>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</si>
  <si>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</si>
  <si>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</si>
  <si>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</si>
  <si>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</si>
  <si>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</si>
  <si>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</si>
  <si>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</si>
  <si>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</si>
  <si>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</si>
  <si>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</si>
  <si>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</si>
  <si>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</si>
  <si>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</si>
  <si>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</si>
  <si>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</si>
  <si>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</si>
  <si>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</si>
  <si>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</si>
  <si>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</si>
  <si>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</si>
  <si>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</si>
  <si>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</si>
  <si>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</si>
  <si>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</si>
  <si>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</si>
  <si>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</si>
  <si>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</si>
  <si>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</si>
  <si>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</si>
  <si>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</si>
  <si>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</si>
  <si>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</si>
  <si>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</si>
  <si>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</si>
  <si>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</si>
  <si>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</si>
  <si>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</si>
  <si>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</si>
  <si>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</si>
  <si>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</si>
  <si>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</si>
  <si>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</si>
  <si>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</si>
  <si>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</si>
  <si>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</si>
  <si>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</si>
  <si>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</si>
  <si>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</si>
  <si>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</si>
  <si>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</si>
  <si>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</si>
  <si>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</si>
  <si>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</si>
  <si>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</si>
  <si>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</si>
  <si>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</si>
  <si>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</si>
  <si>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</si>
  <si>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</si>
  <si>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</si>
  <si>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</si>
  <si>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</si>
  <si>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</si>
  <si>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</si>
  <si>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</si>
  <si>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</si>
  <si>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</si>
  <si>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</si>
  <si>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</si>
  <si>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</si>
  <si>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</si>
  <si>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</si>
  <si>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</si>
  <si>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</si>
  <si>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</si>
  <si>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</si>
  <si>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</si>
  <si>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</si>
  <si>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</si>
  <si>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</si>
  <si>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</si>
  <si>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</si>
  <si>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</si>
  <si>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</si>
  <si>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</si>
  <si>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</si>
  <si>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</si>
  <si>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</si>
  <si>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</si>
  <si>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</si>
  <si>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</si>
  <si>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</si>
  <si>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</si>
  <si>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</si>
  <si>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</si>
  <si>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</si>
  <si>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</si>
  <si>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</si>
  <si>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</si>
  <si>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</si>
  <si>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</si>
  <si>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</si>
  <si>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</si>
  <si>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</si>
  <si>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</si>
  <si>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</si>
  <si>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</si>
  <si>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</si>
  <si>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</si>
  <si>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</si>
  <si>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</si>
  <si>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</si>
  <si>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</si>
  <si>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</si>
  <si>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</si>
  <si>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</si>
  <si>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</si>
  <si>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</si>
  <si>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</si>
  <si>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</si>
  <si>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</si>
  <si>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</si>
  <si>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</si>
  <si>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</si>
  <si>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</si>
  <si>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</si>
  <si>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</si>
  <si>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</si>
  <si>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</si>
  <si>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</si>
  <si>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</si>
  <si>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</si>
  <si>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</si>
  <si>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</si>
  <si>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</si>
  <si>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</si>
  <si>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</si>
  <si>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</si>
  <si>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</si>
  <si>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</si>
  <si>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</si>
  <si>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</si>
  <si>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</si>
  <si>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</si>
  <si>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</si>
  <si>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</si>
  <si>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</si>
  <si>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</si>
  <si>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</si>
  <si>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</si>
  <si>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</si>
  <si>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</si>
  <si>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</si>
  <si>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</si>
  <si>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</si>
  <si>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</si>
  <si>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</si>
  <si>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</si>
  <si>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</si>
  <si>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</si>
  <si>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</si>
  <si>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</si>
  <si>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</si>
  <si>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</si>
  <si>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</si>
  <si>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</si>
  <si>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</si>
  <si>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</si>
  <si>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</si>
  <si>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</si>
  <si>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</si>
  <si>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</si>
  <si>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</si>
  <si>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</si>
  <si>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</si>
  <si>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</si>
  <si>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</si>
  <si>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</si>
  <si>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</si>
  <si>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</si>
  <si>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</si>
  <si>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</si>
  <si>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</si>
  <si>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</si>
  <si>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</si>
  <si>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</si>
  <si>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</si>
  <si>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</si>
  <si>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</si>
  <si>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</si>
  <si>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</si>
  <si>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</si>
  <si>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</si>
  <si>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</si>
  <si>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</si>
  <si>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</si>
  <si>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</si>
  <si>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</si>
  <si>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</si>
  <si>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</si>
  <si>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</si>
  <si>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</si>
  <si>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</si>
  <si>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</si>
  <si>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</si>
  <si>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</si>
  <si>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</si>
  <si>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</si>
  <si>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</si>
  <si>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</si>
  <si>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</si>
  <si>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</si>
  <si>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</si>
  <si>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</si>
  <si>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</si>
  <si>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</si>
  <si>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</si>
  <si>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</si>
  <si>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</si>
  <si>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</si>
  <si>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</si>
  <si>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</si>
  <si>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</si>
  <si>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</si>
  <si>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</si>
  <si>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</si>
  <si>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</si>
  <si>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</si>
  <si>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</si>
  <si>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</si>
  <si>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</si>
  <si>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</si>
  <si>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</si>
  <si>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</si>
  <si>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</si>
  <si>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</si>
  <si>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</si>
  <si>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</si>
  <si>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</si>
  <si>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</si>
  <si>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</si>
  <si>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</si>
  <si>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</si>
  <si>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</si>
  <si>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</si>
  <si>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</si>
  <si>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</si>
  <si>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</si>
  <si>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</si>
  <si>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</si>
  <si>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</si>
  <si>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</si>
  <si>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</si>
  <si>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</si>
  <si>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</si>
  <si>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</si>
  <si>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</si>
  <si>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</si>
  <si>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</si>
  <si>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</si>
  <si>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</si>
  <si>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</si>
  <si>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</si>
  <si>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</si>
  <si>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</si>
  <si>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</si>
  <si>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</si>
  <si>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</si>
  <si>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</si>
  <si>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</si>
  <si>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</si>
  <si>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</si>
  <si>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</si>
  <si>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</si>
  <si>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</si>
  <si>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</si>
  <si>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</si>
  <si>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</si>
  <si>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</si>
  <si>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</si>
  <si>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</si>
  <si>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</si>
  <si>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</si>
  <si>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</si>
  <si>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</si>
  <si>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</si>
  <si>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</si>
  <si>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</si>
  <si>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</si>
  <si>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</si>
  <si>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</si>
  <si>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</si>
  <si>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</si>
  <si>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</si>
  <si>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</si>
  <si>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</si>
  <si>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</si>
  <si>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</si>
  <si>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</si>
  <si>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</si>
  <si>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</si>
  <si>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</si>
  <si>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</si>
  <si>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</si>
  <si>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</si>
  <si>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</si>
  <si>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</si>
  <si>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</si>
  <si>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</si>
  <si>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</si>
  <si>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</si>
  <si>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</si>
  <si>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</si>
  <si>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</si>
  <si>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</si>
  <si>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</si>
  <si>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</si>
  <si>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</si>
  <si>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</si>
  <si>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</si>
  <si>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</si>
  <si>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</si>
  <si>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</si>
  <si>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</si>
  <si>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</si>
  <si>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</si>
  <si>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</si>
  <si>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</si>
  <si>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</si>
  <si>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</si>
  <si>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</si>
  <si>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</si>
  <si>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</si>
  <si>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</si>
  <si>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</si>
  <si>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</si>
  <si>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</si>
  <si>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</si>
  <si>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</si>
  <si>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</si>
  <si>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</si>
  <si>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</si>
  <si>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</si>
  <si>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</si>
  <si>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</si>
  <si>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</si>
  <si>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</si>
  <si>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</si>
  <si>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</si>
  <si>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</si>
  <si>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</si>
  <si>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</si>
  <si>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</si>
  <si>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</si>
  <si>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</si>
  <si>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</si>
  <si>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</si>
  <si>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</si>
  <si>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</si>
  <si>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</si>
  <si>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</si>
  <si>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</si>
  <si>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</si>
  <si>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</si>
  <si>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</si>
  <si>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</si>
  <si>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</si>
  <si>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</si>
  <si>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</si>
  <si>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</si>
  <si>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</si>
  <si>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</si>
  <si>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</si>
  <si>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</si>
  <si>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</si>
  <si>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</si>
  <si>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</si>
  <si>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</si>
  <si>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</si>
  <si>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</si>
  <si>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</si>
  <si>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</si>
  <si>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</si>
  <si>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</si>
  <si>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</si>
  <si>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</si>
  <si>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</si>
  <si>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</si>
  <si>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</si>
  <si>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</si>
  <si>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</si>
  <si>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</si>
  <si>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</si>
  <si>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</si>
  <si>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</si>
  <si>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</si>
  <si>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</si>
  <si>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</si>
  <si>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</si>
  <si>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</si>
  <si>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</si>
  <si>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</si>
  <si>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</si>
  <si>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</si>
  <si>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</si>
  <si>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</si>
  <si>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</si>
  <si>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</si>
  <si>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</si>
  <si>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</si>
  <si>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</si>
  <si>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</si>
  <si>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</si>
  <si>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</si>
  <si>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</si>
  <si>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</si>
  <si>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</si>
  <si>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</si>
  <si>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</si>
  <si>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</si>
  <si>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</si>
  <si>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</si>
  <si>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</si>
  <si>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</si>
  <si>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</si>
  <si>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</si>
  <si>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</si>
  <si>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</si>
  <si>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</si>
  <si>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</si>
  <si>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</si>
  <si>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</si>
  <si>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</si>
  <si>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</si>
  <si>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</si>
  <si>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</si>
  <si>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</si>
  <si>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</si>
  <si>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</si>
  <si>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</si>
  <si>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</si>
  <si>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</si>
  <si>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</si>
  <si>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</si>
  <si>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</si>
  <si>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</si>
  <si>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</si>
  <si>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</si>
  <si>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</si>
  <si>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</si>
  <si>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</si>
  <si>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</si>
  <si>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</si>
  <si>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</si>
  <si>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</si>
  <si>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</si>
  <si>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</si>
  <si>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</si>
  <si>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</si>
  <si>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</si>
  <si>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</si>
  <si>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</si>
  <si>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</si>
  <si>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</si>
  <si>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</si>
  <si>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</si>
  <si>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</si>
  <si>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</si>
  <si>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</si>
  <si>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</si>
  <si>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</si>
  <si>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</si>
  <si>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</si>
  <si>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</si>
  <si>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</si>
  <si>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</si>
  <si>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</si>
  <si>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</si>
  <si>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</si>
  <si>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</si>
  <si>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</si>
  <si>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</si>
  <si>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</si>
  <si>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</si>
  <si>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</si>
  <si>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</si>
  <si>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</si>
  <si>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</si>
  <si>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</si>
  <si>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</si>
  <si>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</si>
  <si>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</si>
  <si>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</si>
  <si>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</si>
  <si>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</si>
  <si>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</si>
  <si>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</si>
  <si>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</si>
  <si>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</si>
  <si>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</si>
  <si>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</si>
  <si>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</si>
  <si>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</si>
  <si>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</si>
  <si>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</si>
  <si>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</si>
  <si>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</si>
  <si>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</si>
  <si>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</si>
  <si>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</si>
  <si>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</si>
  <si>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</si>
  <si>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</si>
  <si>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</si>
  <si>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</si>
  <si>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</si>
  <si>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</si>
  <si>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</si>
  <si>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</si>
  <si>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</si>
  <si>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</si>
  <si>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</si>
  <si>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</si>
  <si>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</si>
  <si>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</si>
  <si>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</si>
  <si>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</si>
  <si>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</si>
  <si>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</si>
  <si>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</si>
  <si>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</si>
  <si>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</si>
  <si>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</si>
  <si>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</si>
  <si>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</si>
  <si>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</si>
  <si>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</si>
  <si>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</si>
  <si>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</si>
  <si>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</si>
  <si>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</si>
  <si>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</si>
  <si>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</si>
  <si>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</si>
  <si>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</si>
  <si>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</si>
  <si>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</si>
  <si>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</si>
  <si>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</si>
  <si>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</si>
  <si>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</si>
  <si>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</si>
  <si>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</si>
  <si>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</si>
  <si>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</si>
  <si>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</si>
  <si>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</si>
  <si>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</si>
  <si>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</si>
  <si>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</si>
  <si>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</si>
  <si>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</si>
  <si>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</si>
  <si>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</si>
  <si>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</si>
  <si>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</si>
  <si>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</si>
  <si>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</si>
  <si>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</si>
  <si>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</si>
  <si>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</si>
  <si>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</si>
  <si>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</si>
  <si>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</si>
  <si>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</si>
  <si>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</si>
  <si>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</si>
  <si>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</si>
  <si>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</si>
  <si>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</si>
  <si>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</si>
  <si>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</si>
  <si>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</si>
  <si>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</si>
  <si>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</si>
  <si>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</si>
  <si>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</si>
  <si>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</si>
  <si>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</si>
  <si>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</si>
  <si>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</si>
  <si>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</si>
  <si>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</si>
  <si>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</si>
  <si>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</si>
  <si>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</si>
  <si>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</si>
  <si>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</si>
  <si>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</si>
  <si>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</si>
  <si>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</si>
  <si>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</si>
  <si>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</si>
  <si>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</si>
  <si>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</si>
  <si>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</si>
  <si>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</si>
  <si>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</si>
  <si>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</si>
  <si>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</si>
  <si>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</si>
  <si>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</si>
  <si>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</si>
  <si>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</si>
  <si>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</si>
  <si>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</si>
  <si>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</si>
  <si>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</si>
  <si>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</si>
  <si>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</si>
  <si>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</si>
  <si>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</si>
  <si>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</si>
  <si>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</si>
  <si>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</si>
  <si>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</si>
  <si>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</si>
  <si>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</si>
  <si>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</si>
  <si>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</si>
  <si>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</si>
  <si>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</si>
  <si>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</si>
  <si>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</si>
  <si>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</si>
  <si>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</si>
  <si>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</si>
  <si>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</si>
  <si>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</si>
  <si>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</si>
  <si>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</si>
  <si>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</si>
  <si>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</si>
  <si>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</si>
  <si>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</si>
  <si>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</si>
  <si>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</si>
  <si>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</si>
  <si>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</si>
  <si>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</si>
  <si>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</si>
  <si>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</si>
  <si>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</si>
  <si>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</si>
  <si>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</si>
  <si>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</si>
  <si>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</si>
  <si>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</si>
  <si>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</si>
  <si>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</si>
  <si>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</si>
  <si>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</si>
  <si>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</si>
  <si>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</si>
  <si>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</si>
  <si>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</si>
  <si>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</si>
  <si>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</si>
  <si>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</si>
  <si>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</si>
  <si>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</si>
  <si>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</si>
  <si>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</si>
  <si>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</si>
  <si>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</si>
  <si>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</si>
  <si>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</si>
  <si>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</si>
  <si>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</si>
  <si>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</si>
  <si>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</si>
  <si>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</si>
  <si>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</si>
  <si>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</si>
  <si>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</si>
  <si>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</si>
  <si>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</si>
  <si>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</si>
  <si>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</si>
  <si>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</si>
  <si>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</si>
  <si>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</si>
  <si>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</si>
  <si>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</si>
  <si>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</si>
  <si>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</si>
  <si>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</si>
  <si>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</si>
  <si>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</si>
  <si>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</si>
  <si>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</si>
  <si>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</si>
  <si>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</si>
  <si>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</si>
  <si>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</si>
  <si>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</si>
  <si>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</si>
  <si>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</si>
  <si>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</si>
  <si>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</si>
  <si>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</si>
  <si>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</si>
  <si>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</si>
  <si>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</si>
  <si>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</si>
  <si>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</si>
  <si>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</si>
  <si>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</si>
  <si>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</si>
  <si>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</si>
  <si>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</si>
  <si>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</si>
  <si>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</si>
  <si>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</si>
  <si>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</si>
  <si>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</si>
  <si>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</si>
  <si>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</si>
  <si>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</si>
  <si>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</si>
  <si>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</si>
  <si>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</si>
  <si>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</si>
  <si>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</si>
  <si>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</si>
  <si>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</si>
  <si>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</si>
  <si>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</si>
  <si>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</si>
  <si>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</si>
  <si>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</si>
  <si>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</si>
  <si>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</si>
  <si>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</si>
  <si>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</si>
  <si>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</si>
  <si>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</si>
  <si>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</si>
  <si>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</si>
  <si>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</si>
  <si>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</si>
  <si>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</si>
  <si>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</si>
  <si>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</si>
  <si>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</si>
  <si>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</si>
  <si>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</si>
  <si>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</si>
  <si>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</si>
  <si>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</si>
  <si>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</si>
  <si>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</si>
  <si>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</si>
  <si>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</si>
  <si>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</si>
  <si>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</si>
  <si>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</si>
  <si>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</si>
  <si>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</si>
  <si>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</si>
  <si>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</si>
  <si>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</si>
  <si>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</si>
  <si>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</si>
  <si>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</si>
  <si>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</si>
  <si>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</si>
  <si>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</si>
  <si>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</si>
  <si>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</si>
  <si>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</si>
  <si>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</si>
  <si>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</si>
  <si>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</si>
  <si>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</si>
  <si>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</si>
  <si>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</si>
  <si>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</si>
  <si>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</si>
  <si>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</si>
  <si>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</si>
  <si>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</si>
  <si>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</si>
  <si>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</si>
  <si>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</si>
  <si>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</si>
  <si>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</si>
  <si>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</si>
  <si>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</si>
  <si>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</si>
  <si>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</si>
  <si>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</si>
  <si>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</si>
  <si>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</si>
  <si>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</si>
  <si>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</si>
  <si>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</si>
  <si>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</si>
  <si>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</si>
  <si>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</si>
  <si>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</si>
  <si>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</si>
  <si>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</si>
  <si>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</si>
  <si>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</si>
  <si>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</si>
  <si>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</si>
  <si>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</si>
  <si>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</si>
  <si>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</si>
  <si>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</si>
  <si>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</si>
  <si>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</si>
  <si>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</si>
  <si>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</si>
  <si>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</si>
  <si>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</si>
  <si>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</si>
  <si>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</si>
  <si>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</si>
  <si>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</si>
  <si>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</si>
  <si>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</si>
  <si>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</si>
  <si>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</si>
  <si>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</si>
  <si>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</si>
  <si>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</si>
  <si>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</si>
  <si>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</si>
  <si>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</si>
  <si>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</si>
  <si>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</si>
  <si>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</si>
  <si>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</si>
  <si>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</si>
  <si>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</si>
  <si>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</si>
  <si>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</si>
  <si>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</si>
  <si>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</si>
  <si>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</si>
  <si>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</si>
  <si>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</si>
  <si>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</si>
  <si>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</si>
  <si>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</si>
  <si>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</si>
  <si>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</si>
  <si>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</si>
  <si>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</si>
  <si>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</si>
  <si>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</si>
  <si>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</si>
  <si>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</si>
  <si>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</si>
  <si>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</si>
  <si>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</si>
  <si>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</si>
  <si>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</si>
  <si>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</si>
  <si>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</si>
  <si>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</si>
  <si>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</si>
  <si>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</si>
  <si>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</si>
  <si>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</si>
  <si>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</si>
  <si>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</si>
  <si>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</si>
  <si>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</si>
  <si>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</si>
  <si>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</si>
  <si>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</si>
  <si>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</si>
  <si>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</si>
  <si>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</si>
  <si>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</si>
  <si>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</si>
  <si>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</si>
  <si>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</si>
  <si>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</si>
  <si>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</si>
  <si>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</si>
  <si>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</si>
  <si>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</si>
  <si>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</si>
  <si>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</si>
  <si>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</si>
  <si>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</si>
  <si>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</si>
  <si>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</si>
  <si>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</si>
  <si>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</si>
  <si>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</si>
  <si>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</si>
  <si>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</si>
  <si>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</si>
  <si>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</si>
  <si>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</si>
  <si>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</si>
  <si>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</si>
  <si>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</si>
  <si>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</si>
  <si>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</si>
  <si>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</si>
  <si>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</si>
  <si>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</si>
  <si>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</si>
  <si>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</si>
  <si>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</si>
  <si>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</si>
  <si>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</si>
  <si>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</si>
  <si>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</si>
  <si>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</si>
  <si>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</si>
  <si>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</si>
  <si>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</si>
  <si>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</si>
  <si>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</si>
  <si>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</si>
  <si>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</si>
  <si>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</si>
  <si>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</si>
  <si>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</si>
  <si>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</si>
  <si>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</si>
  <si>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</si>
  <si>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</si>
  <si>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</si>
  <si>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</si>
  <si>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</si>
  <si>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</si>
  <si>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</si>
  <si>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</si>
  <si>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</si>
  <si>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</si>
  <si>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</si>
  <si>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</si>
  <si>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</si>
  <si>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</si>
  <si>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</si>
  <si>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</si>
  <si>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</si>
  <si>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</si>
  <si>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</si>
  <si>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</si>
  <si>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</si>
  <si>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</si>
  <si>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</si>
  <si>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</si>
  <si>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</si>
  <si>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</si>
  <si>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</si>
  <si>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</si>
  <si>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</si>
  <si>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</si>
  <si>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</si>
  <si>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</si>
  <si>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</si>
  <si>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</si>
  <si>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</si>
  <si>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</si>
  <si>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</si>
  <si>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</si>
  <si>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</si>
  <si>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</si>
  <si>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</si>
  <si>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</si>
  <si>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</si>
  <si>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</si>
  <si>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</si>
  <si>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</si>
  <si>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</si>
  <si>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</si>
  <si>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</si>
  <si>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</si>
  <si>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</si>
  <si>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</si>
  <si>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</si>
  <si>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</si>
  <si>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</si>
  <si>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</si>
  <si>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</si>
  <si>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</si>
  <si>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</si>
  <si>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</si>
  <si>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</si>
  <si>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</si>
  <si>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</si>
  <si>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</si>
  <si>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</si>
  <si>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</si>
  <si>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</si>
  <si>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</si>
  <si>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</si>
  <si>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</si>
  <si>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</si>
  <si>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</si>
  <si>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</si>
  <si>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</si>
  <si>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</si>
  <si>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</si>
  <si>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</si>
  <si>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</si>
  <si>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</si>
  <si>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</si>
  <si>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</si>
  <si>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</si>
  <si>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</si>
  <si>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</si>
  <si>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</si>
  <si>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</si>
  <si>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</si>
  <si>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</si>
  <si>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</si>
  <si>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</si>
  <si>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</si>
  <si>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</si>
  <si>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</si>
  <si>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</si>
  <si>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</si>
  <si>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</si>
  <si>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</si>
  <si>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</si>
  <si>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</si>
  <si>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</si>
  <si>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</si>
  <si>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</si>
  <si>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</si>
  <si>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</si>
  <si>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</si>
  <si>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</si>
  <si>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</si>
  <si>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</si>
  <si>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</si>
  <si>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</si>
  <si>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</si>
  <si>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</si>
  <si>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</si>
  <si>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</si>
  <si>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</si>
  <si>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</si>
  <si>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</si>
  <si>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</si>
  <si>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</si>
  <si>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</si>
  <si>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</si>
  <si>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</si>
  <si>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</si>
  <si>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</si>
  <si>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</si>
  <si>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</si>
  <si>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</si>
  <si>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</si>
  <si>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</si>
  <si>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</si>
  <si>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</si>
  <si>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</si>
  <si>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</si>
  <si>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</si>
  <si>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</si>
  <si>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</si>
  <si>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</si>
  <si>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</si>
  <si>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</si>
  <si>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</si>
  <si>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</si>
  <si>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</si>
  <si>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</si>
  <si>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</si>
  <si>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</si>
  <si>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</si>
  <si>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</si>
  <si>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</si>
  <si>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</si>
  <si>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</si>
  <si>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</si>
  <si>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</si>
  <si>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</si>
  <si>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</si>
  <si>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</si>
  <si>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</si>
  <si>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</si>
  <si>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</si>
  <si>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</si>
  <si>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</si>
  <si>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</si>
  <si>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</si>
  <si>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</si>
  <si>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</si>
  <si>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</si>
  <si>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</si>
  <si>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</si>
  <si>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</si>
  <si>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</si>
  <si>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</si>
  <si>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</si>
  <si>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</si>
  <si>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</si>
  <si>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</si>
  <si>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</si>
  <si>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</si>
  <si>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</si>
  <si>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</si>
  <si>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</si>
  <si>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</si>
  <si>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</si>
  <si>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</si>
  <si>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</si>
  <si>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</si>
  <si>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</si>
  <si>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</si>
  <si>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</si>
  <si>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</si>
  <si>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</si>
  <si>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</si>
  <si>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</si>
  <si>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</si>
  <si>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</si>
  <si>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</si>
  <si>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</si>
  <si>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</si>
  <si>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</si>
  <si>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</si>
  <si>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</si>
  <si>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</si>
  <si>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</si>
  <si>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</si>
  <si>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</si>
  <si>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</si>
  <si>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</si>
  <si>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</si>
  <si>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</si>
  <si>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</si>
  <si>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</si>
  <si>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</si>
  <si>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</si>
  <si>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</si>
  <si>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</si>
  <si>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</si>
  <si>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</si>
  <si>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</si>
  <si>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</si>
  <si>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</si>
  <si>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</si>
  <si>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</si>
  <si>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</si>
  <si>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</si>
  <si>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</si>
  <si>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</si>
  <si>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</si>
  <si>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</si>
  <si>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</si>
  <si>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</si>
  <si>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</si>
  <si>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</si>
  <si>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</si>
  <si>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</si>
  <si>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</si>
  <si>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</si>
  <si>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</si>
  <si>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</si>
  <si>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</si>
  <si>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</si>
  <si>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</si>
  <si>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</si>
  <si>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</si>
  <si>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</si>
  <si>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</si>
  <si>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</si>
  <si>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</si>
  <si>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</si>
  <si>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</si>
  <si>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</si>
  <si>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</si>
  <si>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</si>
  <si>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</si>
  <si>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</si>
  <si>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</si>
  <si>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</si>
  <si>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</si>
  <si>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</si>
  <si>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</si>
  <si>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</si>
  <si>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</si>
  <si>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</si>
  <si>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</si>
  <si>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</si>
  <si>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</si>
  <si>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</si>
  <si>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</si>
  <si>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</si>
  <si>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</si>
  <si>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</si>
  <si>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</si>
  <si>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</si>
  <si>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</si>
  <si>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</si>
  <si>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</si>
  <si>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</si>
  <si>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</si>
  <si>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</si>
  <si>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</si>
  <si>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</si>
  <si>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</si>
  <si>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</si>
  <si>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</si>
  <si>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</si>
  <si>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</si>
  <si>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</si>
  <si>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</si>
  <si>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</si>
  <si>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</si>
  <si>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</si>
  <si>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</si>
  <si>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</si>
  <si>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</si>
  <si>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</si>
  <si>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</si>
  <si>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</si>
  <si>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</si>
  <si>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</si>
  <si>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</si>
  <si>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</si>
  <si>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</si>
  <si>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</si>
  <si>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</si>
  <si>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</si>
  <si>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</si>
  <si>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</si>
  <si>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</si>
  <si>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</si>
  <si>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</si>
  <si>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</si>
  <si>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</si>
  <si>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</si>
  <si>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</si>
  <si>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</si>
  <si>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</si>
  <si>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</si>
  <si>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</si>
  <si>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</si>
  <si>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</si>
  <si>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</si>
  <si>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</si>
  <si>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</si>
  <si>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</si>
  <si>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</si>
  <si>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</si>
  <si>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</si>
  <si>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</si>
  <si>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</si>
  <si>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</si>
  <si>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</si>
  <si>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</si>
  <si>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</si>
  <si>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</si>
  <si>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</si>
  <si>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</si>
  <si>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</si>
  <si>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</si>
  <si>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</si>
  <si>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</si>
  <si>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</si>
  <si>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</si>
  <si>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</si>
  <si>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</si>
  <si>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</si>
  <si>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</si>
  <si>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</si>
  <si>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</si>
  <si>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</si>
  <si>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</si>
  <si>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</si>
  <si>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</si>
  <si>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</si>
  <si>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</si>
  <si>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</si>
  <si>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</si>
  <si>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</si>
  <si>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</si>
  <si>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</si>
  <si>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</si>
  <si>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</si>
  <si>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</si>
  <si>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</si>
  <si>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</si>
  <si>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</si>
  <si>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</si>
  <si>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</si>
  <si>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</si>
  <si>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</si>
  <si>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</si>
  <si>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</si>
  <si>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</si>
  <si>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</si>
  <si>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</si>
  <si>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</si>
  <si>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</si>
  <si>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</si>
  <si>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</si>
  <si>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</si>
  <si>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</si>
  <si>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</si>
  <si>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</si>
  <si>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</si>
  <si>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</si>
  <si>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</si>
  <si>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</si>
  <si>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</si>
  <si>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</si>
  <si>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</si>
  <si>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</si>
  <si>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</si>
  <si>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</si>
  <si>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</si>
  <si>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</si>
  <si>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</si>
  <si>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</si>
  <si>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</si>
  <si>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</si>
  <si>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</si>
  <si>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</si>
  <si>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</si>
  <si>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</si>
  <si>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</si>
  <si>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</si>
  <si>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</si>
  <si>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</si>
  <si>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</si>
  <si>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</si>
  <si>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</si>
  <si>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</si>
  <si>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</si>
  <si>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</si>
  <si>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</si>
  <si>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</si>
  <si>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</si>
  <si>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</si>
  <si>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</si>
  <si>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</si>
  <si>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</si>
  <si>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</si>
  <si>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</si>
  <si>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</si>
  <si>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</si>
  <si>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</si>
  <si>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</si>
  <si>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</si>
  <si>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</si>
  <si>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</si>
  <si>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</si>
  <si>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</si>
  <si>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</si>
  <si>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</si>
  <si>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</si>
  <si>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</si>
  <si>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</si>
  <si>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</si>
  <si>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</si>
  <si>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</si>
  <si>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</si>
  <si>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</si>
  <si>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</si>
  <si>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</si>
  <si>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</si>
  <si>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</si>
  <si>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</si>
  <si>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</si>
  <si>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</si>
  <si>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</si>
  <si>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</si>
  <si>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</si>
  <si>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</si>
  <si>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</si>
  <si>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</si>
  <si>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</si>
  <si>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</si>
  <si>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</si>
  <si>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</si>
  <si>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</si>
  <si>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</si>
  <si>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</si>
  <si>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</si>
  <si>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</si>
  <si>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</si>
  <si>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</si>
  <si>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</si>
  <si>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</si>
  <si>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</si>
  <si>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</si>
  <si>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</si>
  <si>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</si>
  <si>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</si>
  <si>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</si>
  <si>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</si>
  <si>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</si>
  <si>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</si>
  <si>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</si>
  <si>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</si>
  <si>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</si>
  <si>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</si>
  <si>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</si>
  <si>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</si>
  <si>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</si>
  <si>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</si>
  <si>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</si>
  <si>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</si>
  <si>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</si>
  <si>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</si>
  <si>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</si>
  <si>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</si>
  <si>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</si>
  <si>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</si>
  <si>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</si>
  <si>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</si>
  <si>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</si>
  <si>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</si>
  <si>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</si>
  <si>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</si>
  <si>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</si>
  <si>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</si>
  <si>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</si>
  <si>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</si>
  <si>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</si>
  <si>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</si>
  <si>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</si>
  <si>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</si>
  <si>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</si>
  <si>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</si>
  <si>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</si>
  <si>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</si>
  <si>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</si>
  <si>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</si>
  <si>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</si>
  <si>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</si>
  <si>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</si>
  <si>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</si>
  <si>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</si>
  <si>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</si>
  <si>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</si>
  <si>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</si>
  <si>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</si>
  <si>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</si>
  <si>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</si>
  <si>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</si>
  <si>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</si>
  <si>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</si>
  <si>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</si>
  <si>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</si>
  <si>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</si>
  <si>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</si>
  <si>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</si>
  <si>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</si>
  <si>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</si>
  <si>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</si>
  <si>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</si>
  <si>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</si>
  <si>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</si>
  <si>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</si>
  <si>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</si>
  <si>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</si>
  <si>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</si>
  <si>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</si>
  <si>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</si>
  <si>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</si>
  <si>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</si>
  <si>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</si>
  <si>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</si>
  <si>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</si>
  <si>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</si>
  <si>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</si>
  <si>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</si>
  <si>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</si>
  <si>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</si>
  <si>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</si>
  <si>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</si>
  <si>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</si>
  <si>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</si>
  <si>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</si>
  <si>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</si>
  <si>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</si>
  <si>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</si>
  <si>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</si>
  <si>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</si>
  <si>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</si>
  <si>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</si>
  <si>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</si>
  <si>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</si>
  <si>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</si>
  <si>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</si>
  <si>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</si>
  <si>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</si>
  <si>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</si>
  <si>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</si>
  <si>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</si>
  <si>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</si>
  <si>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</si>
  <si>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</si>
  <si>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</si>
  <si>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</si>
  <si>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</si>
  <si>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</si>
  <si>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</si>
  <si>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</si>
  <si>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</si>
  <si>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</si>
  <si>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</si>
  <si>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</si>
  <si>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</si>
  <si>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</si>
  <si>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</si>
  <si>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</si>
  <si>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</si>
  <si>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</si>
  <si>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</si>
  <si>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</si>
  <si>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</si>
  <si>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</si>
  <si>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</si>
  <si>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</si>
  <si>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</si>
  <si>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</si>
  <si>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</si>
  <si>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</si>
  <si>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</si>
  <si>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</si>
  <si>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</si>
  <si>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</si>
  <si>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</si>
  <si>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</si>
  <si>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</si>
  <si>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</si>
  <si>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</si>
  <si>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</si>
  <si>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</si>
  <si>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</si>
  <si>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</si>
  <si>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</si>
  <si>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</si>
  <si>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</si>
  <si>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</si>
  <si>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</si>
  <si>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</si>
  <si>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</si>
  <si>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</si>
  <si>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</si>
  <si>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</si>
  <si>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</si>
  <si>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</si>
  <si>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</si>
  <si>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</si>
  <si>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</si>
  <si>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</si>
  <si>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</si>
  <si>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</si>
  <si>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</si>
  <si>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</si>
  <si>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</si>
  <si>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</si>
  <si>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</si>
  <si>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</si>
  <si>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</si>
  <si>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</si>
  <si>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</si>
  <si>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</si>
  <si>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</si>
  <si>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</si>
  <si>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</si>
  <si>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</si>
  <si>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</si>
  <si>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</si>
  <si>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</si>
  <si>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</si>
  <si>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</si>
  <si>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</si>
  <si>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</si>
  <si>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</si>
  <si>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</si>
  <si>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</si>
  <si>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</si>
  <si>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</si>
  <si>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</si>
  <si>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</si>
  <si>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</si>
  <si>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</si>
  <si>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</si>
  <si>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</si>
  <si>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</si>
  <si>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</si>
  <si>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</si>
  <si>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</si>
  <si>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</si>
  <si>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</si>
  <si>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</si>
  <si>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</si>
  <si>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</si>
  <si>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</si>
  <si>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</si>
  <si>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</si>
  <si>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</si>
  <si>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</si>
  <si>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</si>
  <si>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</si>
  <si>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</si>
  <si>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</si>
  <si>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</si>
  <si>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</si>
  <si>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</si>
  <si>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</si>
  <si>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</si>
  <si>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</si>
  <si>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</si>
  <si>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</si>
  <si>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</si>
  <si>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</si>
  <si>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</si>
  <si>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</si>
  <si>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</si>
  <si>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</si>
  <si>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</si>
  <si>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</si>
  <si>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</si>
  <si>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</si>
  <si>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</si>
  <si>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</si>
  <si>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</si>
  <si>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</si>
  <si>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</si>
  <si>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</si>
  <si>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</si>
  <si>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</si>
  <si>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</si>
  <si>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</si>
  <si>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</si>
  <si>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</si>
  <si>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</si>
  <si>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</si>
  <si>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</si>
  <si>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</si>
  <si>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</si>
  <si>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</si>
  <si>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</si>
  <si>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</si>
  <si>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</si>
  <si>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</si>
  <si>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</si>
  <si>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</si>
  <si>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</si>
  <si>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</si>
  <si>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</si>
  <si>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</si>
  <si>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</si>
  <si>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</si>
  <si>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</si>
  <si>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</si>
  <si>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</si>
  <si>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</si>
  <si>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</si>
  <si>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</si>
  <si>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</si>
  <si>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</si>
  <si>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</si>
  <si>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</si>
  <si>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</si>
  <si>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</si>
  <si>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</si>
  <si>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</si>
  <si>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</si>
  <si>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</si>
  <si>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</si>
  <si>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</si>
  <si>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</si>
  <si>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</si>
  <si>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</si>
  <si>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</si>
  <si>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</si>
  <si>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</si>
  <si>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</si>
  <si>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</si>
  <si>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</si>
  <si>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</si>
  <si>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</si>
  <si>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</si>
  <si>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</si>
  <si>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</si>
  <si>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</si>
  <si>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</si>
  <si>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</si>
  <si>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</si>
  <si>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</si>
  <si>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</si>
  <si>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</si>
  <si>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</si>
  <si>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</si>
  <si>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</si>
  <si>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</si>
  <si>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</si>
  <si>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</si>
  <si>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</si>
  <si>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</si>
  <si>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</si>
  <si>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</si>
  <si>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</si>
  <si>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</si>
  <si>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</si>
  <si>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</si>
  <si>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</si>
  <si>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</si>
  <si>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</si>
  <si>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</si>
  <si>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</si>
  <si>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</si>
  <si>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</si>
  <si>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</si>
  <si>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</si>
  <si>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</si>
  <si>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</si>
  <si>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</si>
  <si>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</si>
  <si>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</si>
  <si>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</si>
  <si>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</si>
  <si>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</si>
  <si>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</si>
  <si>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</si>
  <si>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</si>
  <si>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</si>
  <si>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</si>
  <si>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</si>
  <si>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</si>
  <si>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</si>
  <si>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</si>
  <si>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</si>
  <si>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</si>
  <si>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</si>
  <si>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</si>
  <si>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</si>
  <si>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</si>
  <si>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</si>
  <si>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</si>
  <si>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</si>
  <si>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</si>
  <si>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</si>
  <si>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</si>
  <si>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</si>
  <si>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</si>
  <si>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</si>
  <si>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</si>
  <si>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</si>
  <si>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</si>
  <si>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</si>
  <si>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</si>
  <si>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</si>
  <si>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</si>
  <si>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</si>
  <si>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</si>
  <si>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</si>
  <si>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</si>
  <si>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</si>
  <si>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</si>
  <si>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</si>
  <si>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</si>
  <si>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</si>
  <si>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</si>
  <si>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</si>
  <si>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</si>
  <si>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</si>
  <si>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</si>
  <si>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</si>
  <si>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</si>
  <si>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</si>
  <si>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</si>
  <si>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</si>
  <si>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</si>
  <si>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</si>
  <si>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</si>
  <si>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</si>
  <si>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</si>
  <si>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</si>
  <si>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</si>
  <si>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</si>
  <si>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</si>
  <si>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</si>
  <si>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</si>
  <si>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</si>
  <si>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</si>
  <si>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</si>
  <si>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</si>
  <si>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</si>
  <si>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</si>
  <si>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</si>
  <si>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</si>
  <si>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</si>
  <si>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</si>
  <si>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</si>
  <si>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</si>
  <si>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</si>
  <si>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</si>
  <si>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</si>
  <si>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</si>
  <si>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</si>
  <si>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</si>
  <si>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</si>
  <si>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</si>
  <si>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</si>
  <si>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</si>
  <si>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</si>
  <si>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</si>
  <si>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</si>
  <si>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</si>
  <si>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</si>
  <si>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</si>
  <si>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</si>
  <si>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</si>
  <si>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</si>
  <si>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</si>
  <si>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</si>
  <si>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</si>
  <si>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</si>
  <si>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</si>
  <si>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</si>
  <si>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</si>
  <si>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</si>
  <si>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</si>
  <si>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</si>
  <si>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</si>
  <si>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</si>
  <si>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</si>
  <si>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</si>
  <si>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</si>
  <si>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</si>
  <si>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</si>
  <si>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</si>
  <si>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</si>
  <si>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</si>
  <si>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</si>
  <si>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</si>
  <si>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</si>
  <si>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</si>
  <si>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</si>
  <si>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</si>
  <si>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</si>
  <si>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</si>
  <si>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</si>
  <si>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</si>
  <si>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</si>
  <si>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</si>
  <si>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</si>
  <si>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</si>
  <si>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</si>
  <si>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</si>
  <si>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</si>
  <si>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</si>
  <si>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</si>
  <si>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</si>
  <si>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</si>
  <si>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</si>
  <si>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</si>
  <si>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</si>
  <si>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</si>
  <si>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</si>
  <si>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</si>
  <si>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</si>
  <si>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</si>
  <si>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</si>
  <si>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</si>
  <si>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</si>
  <si>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</si>
  <si>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</si>
  <si>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</si>
  <si>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</si>
  <si>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</si>
  <si>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</si>
  <si>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</si>
  <si>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</si>
  <si>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</si>
  <si>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</si>
  <si>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</si>
  <si>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</si>
  <si>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</si>
  <si>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</si>
  <si>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</si>
  <si>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</si>
  <si>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</si>
  <si>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</si>
  <si>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</si>
  <si>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</si>
  <si>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</si>
  <si>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</si>
  <si>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</si>
  <si>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</si>
  <si>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</si>
  <si>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</si>
  <si>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</si>
  <si>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</si>
  <si>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</si>
  <si>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</si>
  <si>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</si>
  <si>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</si>
  <si>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</si>
  <si>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</si>
  <si>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</si>
  <si>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</si>
  <si>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</si>
  <si>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</si>
  <si>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</si>
  <si>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</si>
  <si>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</si>
  <si>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</si>
  <si>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</si>
  <si>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</si>
  <si>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</si>
  <si>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</si>
  <si>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</si>
  <si>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</si>
  <si>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</si>
  <si>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</si>
  <si>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</si>
  <si>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</si>
  <si>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</si>
  <si>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</si>
  <si>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</si>
  <si>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</si>
  <si>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</si>
  <si>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</si>
  <si>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</si>
  <si>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</si>
  <si>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</si>
  <si>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</si>
  <si>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</si>
  <si>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</si>
  <si>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</si>
  <si>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</si>
  <si>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</si>
  <si>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</si>
  <si>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</si>
  <si>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</si>
  <si>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</si>
  <si>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</si>
  <si>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</si>
  <si>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</si>
  <si>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</si>
  <si>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</si>
  <si>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</si>
  <si>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</si>
  <si>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</si>
  <si>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</si>
  <si>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</si>
  <si>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</si>
  <si>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</si>
  <si>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</si>
  <si>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</si>
  <si>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</si>
  <si>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</si>
  <si>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</si>
  <si>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</si>
  <si>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</si>
  <si>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</si>
  <si>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</si>
  <si>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</si>
  <si>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</si>
  <si>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</si>
  <si>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</si>
  <si>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</si>
  <si>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</si>
  <si>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</si>
  <si>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</si>
  <si>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</si>
  <si>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</si>
  <si>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</si>
  <si>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</si>
  <si>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</si>
  <si>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</si>
  <si>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</si>
  <si>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</si>
  <si>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</si>
  <si>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</si>
  <si>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</si>
  <si>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</si>
  <si>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</si>
  <si>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</si>
  <si>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</si>
  <si>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</si>
  <si>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</si>
  <si>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</si>
  <si>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</si>
  <si>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</si>
  <si>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</si>
  <si>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</si>
  <si>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</si>
  <si>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</si>
  <si>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</si>
  <si>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</si>
  <si>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</si>
  <si>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</si>
  <si>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</si>
  <si>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</si>
  <si>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</si>
  <si>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</si>
  <si>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</si>
  <si>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</si>
  <si>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</si>
  <si>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</si>
  <si>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</si>
  <si>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</si>
  <si>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</si>
  <si>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</si>
  <si>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</si>
  <si>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</si>
  <si>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</si>
  <si>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</si>
  <si>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</si>
  <si>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</si>
  <si>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</si>
  <si>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</si>
  <si>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</si>
  <si>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</si>
  <si>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</si>
  <si>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</si>
  <si>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</si>
  <si>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</si>
  <si>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</si>
  <si>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</si>
  <si>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</si>
  <si>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</si>
  <si>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</si>
  <si>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</si>
  <si>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</si>
  <si>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</si>
  <si>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</si>
  <si>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</si>
  <si>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</si>
  <si>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</si>
  <si>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</si>
  <si>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</si>
  <si>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</si>
  <si>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</si>
  <si>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</si>
  <si>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</si>
  <si>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</si>
  <si>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</si>
  <si>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</si>
  <si>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</si>
  <si>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</si>
  <si>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</si>
  <si>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</si>
  <si>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</si>
  <si>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</si>
  <si>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</si>
  <si>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</si>
  <si>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</si>
  <si>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</si>
  <si>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</si>
  <si>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</si>
  <si>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</si>
  <si>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</si>
  <si>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</si>
  <si>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</si>
  <si>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</si>
  <si>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</si>
  <si>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</si>
  <si>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</si>
  <si>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</si>
  <si>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</si>
  <si>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</si>
  <si>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</si>
  <si>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</si>
  <si>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</si>
  <si>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</si>
  <si>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</si>
  <si>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</si>
  <si>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</si>
  <si>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</si>
  <si>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</si>
  <si>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</si>
  <si>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</si>
  <si>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</si>
  <si>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</si>
  <si>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</si>
  <si>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</si>
  <si>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</si>
  <si>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</si>
  <si>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</si>
  <si>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</si>
  <si>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</si>
  <si>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</si>
  <si>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</si>
  <si>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</si>
  <si>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</si>
  <si>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</si>
  <si>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</si>
  <si>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</si>
  <si>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</si>
  <si>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</si>
  <si>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</si>
  <si>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</si>
  <si>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</si>
  <si>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</si>
  <si>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</si>
  <si>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</si>
  <si>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</si>
  <si>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</si>
  <si>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</si>
  <si>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</si>
  <si>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</si>
  <si>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</si>
  <si>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</si>
  <si>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</si>
  <si>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</si>
  <si>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</si>
  <si>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</si>
  <si>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</si>
  <si>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</si>
  <si>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</si>
  <si>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</si>
  <si>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</si>
  <si>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</si>
  <si>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</si>
  <si>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</si>
  <si>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</si>
  <si>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</si>
  <si>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</si>
  <si>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</si>
  <si>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</si>
  <si>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</si>
  <si>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</si>
  <si>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</si>
  <si>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</si>
  <si>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</si>
  <si>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</si>
  <si>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</si>
  <si>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</si>
  <si>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</si>
  <si>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</si>
  <si>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</si>
  <si>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</si>
  <si>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</si>
  <si>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</si>
  <si>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</si>
  <si>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</si>
  <si>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</si>
  <si>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</si>
  <si>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</si>
  <si>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</si>
  <si>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</si>
  <si>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</si>
  <si>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</si>
  <si>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</si>
  <si>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</si>
  <si>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</si>
  <si>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</si>
  <si>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</si>
  <si>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</si>
  <si>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</si>
  <si>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</si>
  <si>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</si>
  <si>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</si>
  <si>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</si>
  <si>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</si>
  <si>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</si>
  <si>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</si>
  <si>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</si>
  <si>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</si>
  <si>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</si>
  <si>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</si>
  <si>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</si>
  <si>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</si>
  <si>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</si>
  <si>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</si>
  <si>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</si>
  <si>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</si>
  <si>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</si>
  <si>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</si>
  <si>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</si>
  <si>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</si>
  <si>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</si>
  <si>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</si>
  <si>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</si>
  <si>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</si>
  <si>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</si>
  <si>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</si>
  <si>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</si>
  <si>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</si>
  <si>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</si>
  <si>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</si>
  <si>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</si>
  <si>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</si>
  <si>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</si>
  <si>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</si>
  <si>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</si>
  <si>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</si>
  <si>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</si>
  <si>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</si>
  <si>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</si>
  <si>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</si>
  <si>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</si>
  <si>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</si>
  <si>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</si>
  <si>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</si>
  <si>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</si>
  <si>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</si>
  <si>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</si>
  <si>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</si>
  <si>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</si>
  <si>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</si>
  <si>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</si>
  <si>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</si>
  <si>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</si>
  <si>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</si>
  <si>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</si>
  <si>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</si>
  <si>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</si>
  <si>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</si>
  <si>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</si>
  <si>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</si>
  <si>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</si>
  <si>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</si>
  <si>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</si>
  <si>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</si>
  <si>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</si>
  <si>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</si>
  <si>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</si>
  <si>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</si>
  <si>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</si>
  <si>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</si>
  <si>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</si>
  <si>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</si>
  <si>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</si>
  <si>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</si>
  <si>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</si>
  <si>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</si>
  <si>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</si>
  <si>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</si>
  <si>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</si>
  <si>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</si>
  <si>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</si>
  <si>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</si>
  <si>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</si>
  <si>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</si>
  <si>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</si>
  <si>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</si>
  <si>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</si>
  <si>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</si>
  <si>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</si>
  <si>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</si>
  <si>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</si>
  <si>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</si>
  <si>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</si>
  <si>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</si>
  <si>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</si>
  <si>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</si>
  <si>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</si>
  <si>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</si>
  <si>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</si>
  <si>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</si>
  <si>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</si>
  <si>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</si>
  <si>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</si>
  <si>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</si>
  <si>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</si>
  <si>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</si>
  <si>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</si>
  <si>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</si>
  <si>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</si>
  <si>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</si>
  <si>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</si>
  <si>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</si>
  <si>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</si>
  <si>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</si>
  <si>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</si>
  <si>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</si>
  <si>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</si>
  <si>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</si>
  <si>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</si>
  <si>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</si>
  <si>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</si>
  <si>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</si>
  <si>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</si>
  <si>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</si>
  <si>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</si>
  <si>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</si>
  <si>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</si>
  <si>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</si>
  <si>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</si>
  <si>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</si>
  <si>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</si>
  <si>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</si>
  <si>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</si>
  <si>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</si>
  <si>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</si>
  <si>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</si>
  <si>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</si>
  <si>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</si>
  <si>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</si>
  <si>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</si>
  <si>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</si>
  <si>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</si>
  <si>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</si>
  <si>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</si>
  <si>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</si>
  <si>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</si>
  <si>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</si>
  <si>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</si>
  <si>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</si>
  <si>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</si>
  <si>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</si>
  <si>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</si>
  <si>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</si>
  <si>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</si>
  <si>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</si>
  <si>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</si>
  <si>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</si>
  <si>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</si>
  <si>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</si>
  <si>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</si>
  <si>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</si>
  <si>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</si>
  <si>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</si>
  <si>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</si>
  <si>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</si>
  <si>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</si>
  <si>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</si>
  <si>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</si>
  <si>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</si>
  <si>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</si>
  <si>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</si>
  <si>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</si>
  <si>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</si>
  <si>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</si>
  <si>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</si>
  <si>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</si>
  <si>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</si>
  <si>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</si>
  <si>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</si>
  <si>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</si>
  <si>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</si>
  <si>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</si>
  <si>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</si>
  <si>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</si>
  <si>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</si>
  <si>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</si>
  <si>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</si>
  <si>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</si>
  <si>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</si>
  <si>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</si>
  <si>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</si>
  <si>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</si>
  <si>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</si>
  <si>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</si>
  <si>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</si>
  <si>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</si>
  <si>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</si>
  <si>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</si>
  <si>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</si>
  <si>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</si>
  <si>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</si>
  <si>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</si>
  <si>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</si>
  <si>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</si>
  <si>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</si>
  <si>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</si>
  <si>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</si>
  <si>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</si>
  <si>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</si>
  <si>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</si>
  <si>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</si>
  <si>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</si>
  <si>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</si>
  <si>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</si>
  <si>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</si>
  <si>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</si>
  <si>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</si>
  <si>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</si>
  <si>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</si>
  <si>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</si>
  <si>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</si>
  <si>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</si>
  <si>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</si>
  <si>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</si>
  <si>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</si>
  <si>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</si>
  <si>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</si>
  <si>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</si>
  <si>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</si>
  <si>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</si>
  <si>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</si>
  <si>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</si>
  <si>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</si>
  <si>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</si>
  <si>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</si>
  <si>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</si>
  <si>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</si>
  <si>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</si>
  <si>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</si>
  <si>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</si>
  <si>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</si>
  <si>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</si>
  <si>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</si>
  <si>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</si>
  <si>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</si>
  <si>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</si>
  <si>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</si>
  <si>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</si>
  <si>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</si>
  <si>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</si>
  <si>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</si>
  <si>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</si>
  <si>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</si>
  <si>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</si>
  <si>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</si>
  <si>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</si>
  <si>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</si>
  <si>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</si>
  <si>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</si>
  <si>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</si>
  <si>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</si>
  <si>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</si>
  <si>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</si>
  <si>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</si>
  <si>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</si>
  <si>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</si>
  <si>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</si>
  <si>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</si>
  <si>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</si>
  <si>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</si>
  <si>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</si>
  <si>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</si>
  <si>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</si>
  <si>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</si>
  <si>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</si>
  <si>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</si>
  <si>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</si>
  <si>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</si>
  <si>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</si>
  <si>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</si>
  <si>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</si>
  <si>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</si>
  <si>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</si>
  <si>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</si>
  <si>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</si>
  <si>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</si>
  <si>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</si>
  <si>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</si>
  <si>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</si>
  <si>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</si>
  <si>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</si>
  <si>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</si>
  <si>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</si>
  <si>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</si>
  <si>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</si>
  <si>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</si>
  <si>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</si>
  <si>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</si>
  <si>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</si>
  <si>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</si>
  <si>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</si>
  <si>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</si>
  <si>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</si>
  <si>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</si>
  <si>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</si>
  <si>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</si>
  <si>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</si>
  <si>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</si>
  <si>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</si>
  <si>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</si>
  <si>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</si>
  <si>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</si>
  <si>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</si>
  <si>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</si>
  <si>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</si>
  <si>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</si>
  <si>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</si>
  <si>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</si>
  <si>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</si>
  <si>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</si>
  <si>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</si>
  <si>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</si>
  <si>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</si>
  <si>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</si>
  <si>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</si>
  <si>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</si>
  <si>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</si>
  <si>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</si>
  <si>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</si>
  <si>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</si>
  <si>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</si>
  <si>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</si>
  <si>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</si>
  <si>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</si>
  <si>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</si>
  <si>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</si>
  <si>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</si>
  <si>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</si>
  <si>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</si>
  <si>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</si>
  <si>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</si>
  <si>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</si>
  <si>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</si>
  <si>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</si>
  <si>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</si>
  <si>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</si>
  <si>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</si>
  <si>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</si>
  <si>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</si>
  <si>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</si>
  <si>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</si>
  <si>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</si>
  <si>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</si>
  <si>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</si>
  <si>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</si>
  <si>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</si>
  <si>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</si>
  <si>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</si>
  <si>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</si>
  <si>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</si>
  <si>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</si>
  <si>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</si>
  <si>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</si>
  <si>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</si>
  <si>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</si>
  <si>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</si>
  <si>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</si>
  <si>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</si>
  <si>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</si>
  <si>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</si>
  <si>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</si>
  <si>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</si>
  <si>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</si>
  <si>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</si>
  <si>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</si>
  <si>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</si>
  <si>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</si>
  <si>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</si>
  <si>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</si>
  <si>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</si>
  <si>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</si>
  <si>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</si>
  <si>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</si>
  <si>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</si>
  <si>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</si>
  <si>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</si>
  <si>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</si>
  <si>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</si>
  <si>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</si>
  <si>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</si>
  <si>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</si>
  <si>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</si>
  <si>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</si>
  <si>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</si>
  <si>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</si>
  <si>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</si>
  <si>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</si>
  <si>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</si>
  <si>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</si>
  <si>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</si>
  <si>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</si>
  <si>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</si>
  <si>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</si>
  <si>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</si>
  <si>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</si>
  <si>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</si>
  <si>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</si>
  <si>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</si>
  <si>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</si>
  <si>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</si>
  <si>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</si>
  <si>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</si>
  <si>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</si>
  <si>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</si>
  <si>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</si>
  <si>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</si>
  <si>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</si>
  <si>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</si>
  <si>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</si>
  <si>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</si>
  <si>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</si>
  <si>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</si>
  <si>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</si>
  <si>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</si>
  <si>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</si>
  <si>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</si>
  <si>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</si>
  <si>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</si>
  <si>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</si>
  <si>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</si>
  <si>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</si>
  <si>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</si>
  <si>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</si>
  <si>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</si>
  <si>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</si>
  <si>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</si>
  <si>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</si>
  <si>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</si>
  <si>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</si>
  <si>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</si>
  <si>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</si>
  <si>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</si>
  <si>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</si>
  <si>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</si>
  <si>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</si>
  <si>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</si>
  <si>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</si>
  <si>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</si>
  <si>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</si>
  <si>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</si>
  <si>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</si>
  <si>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</si>
  <si>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</si>
  <si>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</si>
  <si>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</si>
  <si>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</si>
  <si>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</si>
  <si>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</si>
  <si>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</si>
  <si>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</si>
  <si>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</si>
  <si>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</si>
  <si>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</si>
  <si>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</si>
  <si>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</si>
  <si>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</si>
  <si>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</si>
  <si>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</si>
  <si>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</si>
  <si>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</si>
  <si>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</si>
  <si>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</si>
  <si>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</si>
  <si>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</si>
  <si>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</si>
  <si>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</si>
  <si>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</si>
  <si>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</si>
  <si>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</si>
  <si>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</si>
  <si>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</si>
  <si>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</si>
  <si>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</si>
  <si>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</si>
  <si>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</si>
  <si>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</si>
  <si>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</si>
  <si>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</si>
  <si>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</si>
  <si>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</si>
  <si>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</si>
  <si>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</si>
  <si>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</si>
  <si>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</si>
  <si>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</si>
  <si>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</si>
  <si>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</si>
  <si>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</si>
  <si>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</si>
  <si>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</si>
  <si>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</si>
  <si>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</si>
  <si>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</si>
  <si>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</si>
  <si>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</si>
  <si>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</si>
  <si>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</si>
  <si>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</si>
  <si>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</si>
  <si>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</si>
  <si>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</si>
  <si>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</si>
  <si>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</si>
  <si>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</si>
  <si>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</si>
  <si>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</si>
  <si>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</si>
  <si>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</si>
  <si>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</si>
  <si>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</si>
  <si>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</si>
  <si>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</si>
  <si>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</si>
  <si>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</si>
  <si>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</si>
  <si>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</si>
  <si>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</si>
  <si>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</si>
  <si>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</si>
  <si>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</si>
  <si>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</si>
  <si>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</si>
  <si>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</si>
  <si>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</si>
  <si>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</si>
  <si>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</si>
  <si>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</si>
  <si>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</si>
  <si>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</si>
  <si>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</si>
  <si>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</si>
  <si>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</si>
  <si>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</si>
  <si>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</si>
  <si>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</si>
  <si>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</si>
  <si>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</si>
  <si>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</si>
  <si>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</si>
  <si>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</si>
  <si>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</si>
  <si>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</si>
  <si>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</si>
  <si>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</si>
  <si>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</si>
  <si>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</si>
  <si>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</si>
  <si>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</si>
  <si>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</si>
  <si>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</si>
  <si>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</si>
  <si>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</si>
  <si>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</si>
  <si>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</si>
  <si>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</si>
  <si>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</si>
  <si>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</si>
  <si>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</si>
  <si>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</si>
  <si>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</si>
  <si>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</si>
  <si>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</si>
  <si>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</si>
  <si>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</si>
  <si>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</si>
  <si>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</si>
  <si>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</si>
  <si>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</si>
  <si>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</si>
  <si>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</si>
  <si>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</si>
  <si>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</si>
  <si>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</si>
  <si>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</si>
  <si>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</si>
  <si>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</si>
  <si>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</si>
  <si>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</si>
  <si>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</si>
  <si>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</si>
  <si>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</si>
  <si>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</si>
  <si>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</si>
  <si>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</si>
  <si>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</si>
  <si>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</si>
  <si>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</si>
  <si>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</si>
  <si>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</si>
  <si>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</si>
  <si>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</si>
  <si>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</si>
  <si>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</si>
  <si>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</si>
  <si>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</si>
  <si>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</si>
  <si>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</si>
  <si>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</si>
  <si>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</si>
  <si>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</si>
  <si>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</si>
  <si>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</si>
  <si>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</si>
  <si>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</si>
  <si>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</si>
  <si>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</si>
  <si>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</si>
  <si>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</si>
  <si>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</si>
  <si>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</si>
  <si>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</si>
  <si>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</si>
  <si>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</si>
  <si>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</si>
  <si>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</si>
  <si>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</si>
  <si>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</si>
  <si>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</si>
  <si>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</si>
  <si>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</si>
  <si>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</si>
  <si>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</si>
  <si>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</si>
  <si>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</si>
  <si>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</si>
  <si>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</si>
  <si>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</si>
  <si>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</si>
  <si>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</si>
  <si>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</si>
  <si>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</si>
  <si>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</si>
  <si>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</si>
  <si>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</si>
  <si>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</si>
  <si>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</si>
  <si>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</si>
  <si>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</si>
  <si>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</si>
  <si>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</si>
  <si>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</si>
  <si>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</si>
  <si>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</si>
  <si>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</si>
  <si>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</si>
  <si>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</si>
  <si>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</si>
  <si>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</si>
  <si>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</si>
  <si>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</si>
  <si>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</si>
  <si>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</si>
  <si>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</si>
  <si>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</si>
  <si>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</si>
  <si>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</si>
  <si>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</si>
  <si>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</si>
  <si>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</si>
  <si>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</si>
  <si>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</si>
  <si>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</si>
  <si>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</si>
  <si>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</si>
  <si>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</si>
  <si>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</si>
  <si>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</si>
  <si>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</si>
  <si>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</si>
  <si>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</si>
  <si>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</si>
  <si>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</si>
  <si>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</si>
  <si>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</si>
  <si>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</si>
  <si>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</si>
  <si>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</si>
  <si>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</si>
  <si>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</si>
  <si>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</si>
  <si>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</si>
  <si>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</si>
  <si>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</si>
  <si>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</si>
  <si>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</si>
  <si>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</si>
  <si>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</si>
  <si>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</si>
  <si>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</si>
  <si>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</si>
  <si>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</si>
  <si>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</si>
  <si>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</si>
  <si>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</si>
  <si>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</si>
  <si>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</si>
  <si>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</si>
  <si>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</si>
  <si>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</si>
  <si>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</si>
  <si>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</si>
  <si>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</si>
  <si>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</si>
  <si>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</si>
  <si>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</si>
  <si>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</si>
  <si>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</si>
  <si>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</si>
  <si>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</si>
  <si>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</si>
  <si>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</si>
  <si>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</si>
  <si>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</si>
  <si>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</si>
  <si>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</si>
  <si>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</si>
  <si>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</si>
  <si>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</si>
  <si>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</si>
  <si>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</si>
  <si>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</si>
  <si>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</si>
  <si>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</si>
  <si>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</si>
  <si>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</si>
  <si>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</si>
  <si>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</si>
  <si>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</si>
  <si>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</si>
  <si>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</si>
  <si>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</si>
  <si>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</si>
  <si>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</si>
  <si>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</si>
  <si>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</si>
  <si>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</si>
  <si>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</si>
  <si>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</si>
  <si>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</si>
  <si>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</si>
  <si>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</si>
  <si>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</si>
  <si>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</si>
  <si>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</si>
  <si>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</si>
  <si>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</si>
  <si>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</si>
  <si>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</si>
  <si>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</si>
  <si>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</si>
  <si>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</si>
  <si>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</si>
  <si>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</si>
  <si>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</si>
  <si>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</si>
  <si>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</si>
  <si>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</si>
  <si>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</si>
  <si>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</si>
  <si>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</si>
  <si>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</si>
  <si>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</si>
  <si>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</si>
  <si>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</si>
  <si>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</si>
  <si>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</si>
  <si>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</si>
  <si>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</si>
  <si>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</si>
  <si>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</si>
  <si>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</si>
  <si>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</si>
  <si>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</si>
  <si>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</si>
  <si>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</si>
  <si>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</si>
  <si>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</si>
  <si>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</si>
  <si>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</si>
  <si>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</si>
  <si>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</si>
  <si>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</si>
  <si>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</si>
  <si>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</si>
  <si>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</si>
  <si>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</si>
  <si>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</si>
  <si>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</si>
  <si>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</si>
  <si>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</si>
  <si>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</si>
  <si>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</si>
  <si>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</si>
  <si>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</si>
  <si>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</si>
  <si>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</si>
  <si>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</si>
  <si>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</si>
  <si>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</si>
  <si>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</si>
  <si>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</si>
  <si>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</si>
  <si>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</si>
  <si>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</si>
  <si>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</si>
  <si>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</si>
  <si>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</si>
  <si>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</si>
  <si>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</si>
  <si>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</si>
  <si>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</si>
  <si>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</si>
  <si>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</si>
  <si>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</si>
  <si>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</si>
  <si>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</si>
  <si>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</si>
  <si>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</si>
  <si>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</si>
  <si>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</si>
  <si>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</si>
  <si>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</si>
  <si>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</si>
  <si>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</si>
  <si>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</si>
  <si>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</si>
  <si>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</si>
  <si>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</si>
  <si>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</si>
  <si>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</si>
  <si>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</si>
  <si>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</si>
  <si>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</si>
  <si>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</si>
  <si>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</si>
  <si>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</si>
  <si>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</si>
  <si>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</si>
  <si>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</si>
  <si>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</si>
  <si>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</si>
  <si>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</si>
  <si>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</si>
  <si>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</si>
  <si>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</si>
  <si>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</si>
  <si>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</si>
  <si>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</si>
  <si>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</si>
  <si>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</si>
  <si>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</si>
  <si>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</si>
  <si>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</si>
  <si>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</si>
  <si>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</si>
  <si>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</si>
  <si>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</si>
  <si>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</si>
  <si>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</si>
  <si>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</si>
  <si>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</si>
  <si>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</si>
  <si>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</si>
  <si>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</si>
  <si>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</si>
  <si>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</si>
  <si>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</si>
  <si>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</si>
  <si>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</si>
  <si>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</si>
  <si>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</si>
  <si>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</si>
  <si>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</si>
  <si>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</si>
  <si>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</si>
  <si>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</si>
  <si>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</si>
  <si>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</si>
  <si>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</si>
  <si>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</si>
  <si>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</si>
  <si>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</si>
  <si>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</si>
  <si>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</si>
  <si>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</si>
  <si>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</si>
  <si>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</si>
  <si>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</si>
  <si>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</si>
  <si>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</si>
  <si>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</si>
  <si>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</si>
  <si>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</si>
  <si>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</si>
  <si>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</si>
  <si>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</si>
  <si>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</si>
  <si>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</si>
  <si>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</si>
  <si>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</si>
  <si>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</si>
  <si>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</si>
  <si>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</si>
  <si>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</si>
  <si>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</si>
  <si>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</si>
  <si>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</si>
  <si>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</si>
  <si>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</si>
  <si>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</si>
  <si>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</si>
  <si>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</si>
  <si>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</si>
  <si>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</si>
  <si>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</si>
  <si>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</si>
  <si>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</si>
  <si>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</si>
  <si>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</si>
  <si>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</si>
  <si>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</si>
  <si>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</si>
  <si>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</si>
  <si>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</si>
  <si>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</si>
  <si>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</si>
  <si>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</si>
  <si>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</si>
  <si>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</si>
  <si>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</si>
  <si>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</si>
  <si>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</si>
  <si>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</si>
  <si>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</si>
  <si>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</si>
  <si>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</si>
  <si>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</si>
  <si>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</si>
  <si>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</si>
  <si>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</si>
  <si>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</si>
  <si>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</si>
  <si>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</si>
  <si>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</si>
  <si>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</si>
  <si>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</si>
  <si>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</si>
  <si>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</si>
  <si>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</si>
  <si>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</si>
  <si>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</si>
  <si>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</si>
  <si>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</si>
  <si>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</si>
  <si>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</si>
  <si>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</si>
  <si>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</si>
  <si>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</si>
  <si>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</si>
  <si>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</si>
  <si>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</si>
  <si>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</si>
  <si>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</si>
  <si>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</si>
  <si>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</si>
  <si>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</si>
  <si>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</si>
  <si>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</si>
  <si>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</si>
  <si>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</si>
  <si>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</si>
  <si>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</si>
  <si>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</si>
  <si>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</si>
  <si>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</si>
  <si>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</si>
  <si>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</si>
  <si>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</si>
  <si>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</si>
  <si>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</si>
  <si>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</si>
  <si>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</si>
  <si>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</si>
  <si>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</si>
  <si>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</si>
  <si>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</si>
  <si>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</si>
  <si>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</si>
  <si>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</si>
  <si>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</si>
  <si>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</si>
  <si>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</si>
  <si>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</si>
  <si>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</si>
  <si>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</si>
  <si>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</si>
  <si>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</si>
  <si>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</si>
  <si>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</si>
  <si>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</si>
  <si>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</si>
  <si>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</si>
  <si>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</si>
  <si>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</si>
  <si>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</si>
  <si>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</si>
  <si>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</si>
  <si>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</si>
  <si>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</si>
  <si>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</si>
  <si>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</si>
  <si>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</si>
  <si>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</si>
  <si>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</si>
  <si>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</si>
  <si>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</si>
  <si>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</si>
  <si>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</si>
  <si>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</si>
  <si>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</si>
  <si>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</si>
  <si>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</si>
  <si>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</si>
  <si>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</si>
  <si>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</si>
  <si>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</si>
  <si>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</si>
  <si>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</si>
  <si>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</si>
  <si>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</si>
  <si>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</si>
  <si>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</si>
  <si>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</si>
  <si>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</si>
  <si>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</si>
  <si>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</si>
  <si>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</si>
  <si>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</si>
  <si>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</si>
  <si>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</si>
  <si>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</si>
  <si>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</si>
  <si>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</si>
  <si>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</si>
  <si>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</si>
  <si>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</si>
  <si>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</si>
  <si>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</si>
  <si>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</si>
  <si>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</si>
  <si>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</si>
  <si>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</si>
  <si>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</si>
  <si>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</si>
  <si>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</si>
  <si>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</si>
  <si>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</si>
  <si>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</si>
  <si>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</si>
  <si>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</si>
  <si>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</si>
  <si>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</si>
  <si>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</si>
  <si>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</si>
  <si>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</si>
  <si>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</si>
  <si>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</si>
  <si>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</si>
  <si>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</si>
  <si>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</si>
  <si>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</si>
  <si>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</si>
  <si>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</si>
  <si>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</si>
  <si>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</si>
  <si>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</si>
  <si>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</si>
  <si>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</si>
  <si>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</si>
  <si>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</si>
  <si>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</si>
  <si>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</si>
  <si>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</si>
  <si>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</si>
  <si>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</si>
  <si>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</si>
  <si>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</si>
  <si>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</si>
  <si>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</si>
  <si>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</si>
  <si>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</si>
  <si>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</si>
  <si>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</si>
  <si>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</si>
  <si>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</si>
  <si>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</si>
  <si>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</si>
  <si>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</si>
  <si>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</si>
  <si>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</si>
  <si>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</si>
  <si>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</si>
  <si>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</si>
  <si>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</si>
  <si>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</si>
  <si>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</si>
  <si>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</si>
  <si>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</si>
  <si>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</si>
  <si>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</si>
  <si>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</si>
  <si>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</si>
  <si>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</si>
  <si>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</si>
  <si>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</si>
  <si>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</si>
  <si>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</si>
  <si>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</si>
  <si>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</si>
  <si>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</si>
  <si>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</si>
  <si>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</si>
  <si>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</si>
  <si>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</si>
  <si>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</si>
  <si>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</si>
  <si>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</si>
  <si>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</si>
  <si>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</si>
  <si>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</si>
  <si>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</si>
  <si>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</si>
  <si>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</si>
  <si>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</si>
  <si>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</si>
  <si>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</si>
  <si>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</si>
  <si>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</si>
  <si>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</si>
  <si>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</si>
  <si>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</si>
  <si>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</si>
  <si>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</si>
  <si>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</si>
  <si>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</si>
  <si>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</si>
  <si>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</si>
  <si>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</si>
  <si>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</si>
  <si>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</si>
  <si>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</si>
  <si>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</si>
  <si>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</si>
  <si>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</si>
  <si>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</si>
  <si>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</si>
  <si>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</si>
  <si>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</si>
  <si>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</si>
  <si>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</si>
  <si>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</si>
  <si>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</si>
  <si>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</si>
  <si>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</si>
  <si>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</si>
  <si>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</si>
  <si>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</si>
  <si>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</si>
  <si>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</si>
  <si>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</si>
  <si>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</si>
  <si>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</si>
  <si>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</si>
  <si>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</si>
  <si>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</si>
  <si>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</si>
  <si>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</si>
  <si>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</si>
  <si>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</si>
  <si>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</si>
  <si>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</si>
  <si>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</si>
  <si>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</si>
  <si>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</si>
  <si>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</si>
  <si>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</si>
  <si>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</si>
  <si>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</si>
  <si>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</si>
  <si>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</si>
  <si>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</si>
  <si>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</si>
  <si>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</si>
  <si>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</si>
  <si>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</si>
  <si>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</si>
  <si>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</si>
  <si>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</si>
  <si>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</si>
  <si>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</si>
  <si>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</si>
  <si>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</si>
  <si>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</si>
  <si>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</si>
  <si>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</si>
  <si>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</si>
  <si>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</si>
  <si>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</si>
  <si>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</si>
  <si>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</si>
  <si>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</si>
  <si>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</si>
  <si>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</si>
  <si>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</si>
  <si>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</si>
  <si>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</si>
  <si>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</si>
  <si>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</si>
  <si>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</si>
  <si>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</si>
  <si>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</si>
  <si>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</si>
  <si>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</si>
  <si>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</si>
  <si>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</si>
  <si>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</si>
  <si>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</si>
  <si>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</si>
  <si>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</si>
  <si>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</si>
  <si>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</si>
  <si>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</si>
  <si>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</si>
  <si>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</si>
  <si>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</si>
  <si>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</si>
  <si>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</si>
  <si>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</si>
  <si>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</si>
  <si>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</si>
  <si>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</si>
  <si>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</si>
  <si>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</si>
  <si>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</si>
  <si>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</si>
  <si>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</si>
  <si>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</si>
  <si>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</si>
  <si>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</si>
  <si>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</si>
  <si>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</si>
  <si>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</si>
  <si>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</si>
  <si>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</si>
  <si>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</si>
  <si>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</si>
  <si>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</si>
  <si>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</si>
  <si>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</si>
  <si>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</si>
  <si>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</si>
  <si>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</si>
  <si>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</si>
  <si>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</si>
  <si>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</si>
  <si>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</si>
  <si>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</si>
  <si>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</si>
  <si>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</si>
  <si>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</si>
  <si>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</si>
  <si>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</si>
  <si>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</si>
  <si>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</si>
  <si>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</si>
  <si>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</si>
  <si>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</si>
  <si>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</si>
  <si>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</si>
  <si>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</si>
  <si>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</si>
  <si>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</si>
  <si>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</si>
  <si>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</si>
  <si>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</si>
  <si>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</si>
  <si>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</si>
  <si>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</si>
  <si>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</si>
  <si>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</si>
  <si>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</si>
  <si>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</si>
  <si>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</si>
  <si>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</si>
  <si>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</si>
  <si>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</si>
  <si>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</si>
  <si>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</si>
  <si>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</si>
  <si>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</si>
  <si>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</si>
  <si>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</si>
  <si>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</si>
  <si>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</si>
  <si>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</si>
  <si>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</si>
  <si>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</si>
  <si>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</si>
  <si>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</si>
  <si>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</si>
  <si>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</si>
  <si>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</si>
  <si>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</si>
  <si>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</si>
  <si>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</si>
  <si>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</si>
  <si>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</si>
  <si>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</si>
  <si>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</si>
  <si>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</si>
  <si>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</si>
  <si>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</si>
  <si>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</si>
  <si>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</si>
  <si>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</si>
  <si>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</si>
  <si>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</si>
  <si>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</si>
  <si>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</si>
  <si>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</si>
  <si>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</si>
  <si>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</si>
  <si>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</si>
  <si>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</si>
  <si>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</si>
  <si>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</si>
  <si>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</si>
  <si>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</si>
  <si>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</si>
  <si>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</si>
  <si>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</si>
  <si>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</si>
  <si>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</si>
  <si>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</si>
  <si>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</si>
  <si>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</si>
  <si>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</si>
  <si>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</si>
  <si>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</si>
  <si>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</si>
  <si>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</si>
  <si>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</si>
  <si>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</si>
  <si>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</si>
  <si>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</si>
  <si>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</si>
  <si>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</si>
  <si>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</si>
  <si>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</si>
  <si>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</si>
  <si>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</si>
  <si>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</si>
  <si>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</si>
  <si>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</si>
  <si>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</si>
  <si>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</si>
  <si>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</si>
  <si>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</si>
  <si>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</si>
  <si>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</si>
  <si>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</si>
  <si>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</si>
  <si>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</si>
  <si>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</si>
  <si>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</si>
  <si>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</si>
  <si>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</si>
  <si>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</si>
  <si>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</si>
  <si>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</si>
  <si>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</si>
  <si>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</si>
  <si>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</si>
  <si>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</si>
  <si>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</si>
  <si>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</si>
  <si>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</si>
  <si>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</si>
  <si>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</si>
  <si>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</si>
  <si>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</si>
  <si>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</si>
  <si>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</si>
  <si>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</si>
  <si>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</si>
  <si>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</si>
  <si>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</si>
  <si>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</si>
  <si>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</si>
  <si>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</si>
  <si>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</si>
  <si>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</si>
  <si>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</si>
  <si>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</si>
  <si>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</si>
  <si>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</si>
  <si>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</si>
  <si>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</si>
  <si>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</si>
  <si>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</si>
  <si>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</si>
  <si>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</si>
  <si>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</si>
  <si>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</si>
  <si>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</si>
  <si>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</si>
  <si>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</si>
  <si>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</si>
  <si>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</si>
  <si>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</si>
  <si>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</si>
  <si>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</si>
  <si>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</si>
  <si>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</si>
  <si>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</si>
  <si>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</si>
  <si>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</si>
  <si>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</si>
  <si>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</si>
  <si>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</si>
  <si>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</si>
  <si>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</si>
  <si>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</si>
  <si>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</si>
  <si>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</si>
  <si>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</si>
  <si>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</si>
  <si>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</si>
  <si>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</si>
  <si>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</si>
  <si>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</si>
  <si>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</si>
  <si>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</si>
  <si>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</si>
  <si>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</si>
  <si>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</si>
  <si>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</si>
  <si>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</si>
  <si>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</si>
  <si>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</si>
  <si>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</si>
  <si>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</si>
  <si>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</si>
  <si>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</si>
  <si>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</si>
  <si>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</si>
  <si>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</si>
  <si>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</si>
  <si>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</si>
  <si>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</si>
  <si>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</si>
  <si>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</si>
  <si>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</si>
  <si>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</si>
  <si>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</si>
  <si>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</si>
  <si>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</si>
  <si>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</si>
  <si>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</si>
  <si>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</si>
  <si>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</si>
  <si>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</si>
  <si>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</si>
  <si>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</si>
  <si>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</si>
  <si>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</si>
  <si>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</si>
  <si>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</si>
  <si>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</si>
  <si>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</si>
  <si>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</si>
  <si>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</si>
  <si>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</si>
  <si>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</si>
  <si>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</si>
  <si>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</si>
  <si>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</si>
  <si>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</si>
  <si>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</si>
  <si>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</si>
  <si>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</si>
  <si>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</si>
  <si>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</si>
  <si>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</si>
  <si>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</si>
  <si>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</si>
  <si>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</si>
  <si>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</si>
  <si>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</si>
  <si>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</si>
  <si>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</si>
  <si>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</si>
  <si>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</si>
  <si>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</si>
  <si>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</si>
  <si>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</si>
  <si>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</si>
  <si>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</si>
  <si>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</si>
  <si>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</si>
  <si>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</si>
  <si>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</si>
  <si>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</si>
  <si>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</si>
  <si>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</si>
  <si>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</si>
  <si>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</si>
  <si>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</si>
  <si>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</si>
  <si>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</si>
  <si>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</si>
  <si>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</si>
  <si>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</si>
  <si>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</si>
  <si>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</si>
  <si>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</si>
  <si>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</si>
  <si>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</si>
  <si>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</si>
  <si>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</si>
  <si>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</si>
  <si>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</si>
  <si>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</si>
  <si>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</si>
  <si>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</si>
  <si>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</si>
  <si>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</si>
  <si>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</si>
  <si>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</si>
  <si>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</si>
  <si>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</si>
  <si>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</si>
  <si>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</si>
  <si>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</si>
  <si>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</si>
  <si>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</si>
  <si>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</si>
  <si>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</si>
  <si>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</si>
  <si>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</si>
  <si>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</si>
  <si>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</si>
  <si>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</si>
  <si>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</si>
  <si>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</si>
  <si>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</si>
  <si>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</si>
  <si>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</si>
  <si>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</si>
  <si>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</si>
  <si>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</si>
  <si>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</si>
  <si>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</si>
  <si>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</si>
  <si>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</si>
  <si>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</si>
  <si>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</si>
  <si>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</si>
  <si>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</si>
  <si>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</si>
  <si>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</si>
  <si>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</si>
  <si>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</si>
  <si>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</si>
  <si>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</si>
  <si>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</si>
  <si>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</si>
  <si>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</si>
  <si>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</si>
  <si>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</si>
  <si>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</si>
  <si>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</si>
  <si>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</si>
  <si>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</si>
  <si>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</si>
  <si>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</si>
  <si>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</si>
  <si>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</si>
  <si>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</si>
  <si>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</si>
  <si>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</si>
  <si>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</si>
  <si>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</si>
  <si>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</si>
  <si>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</si>
  <si>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</si>
  <si>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</si>
  <si>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</si>
  <si>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</si>
  <si>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</si>
  <si>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</si>
  <si>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</si>
  <si>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</si>
  <si>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</si>
  <si>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</si>
  <si>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</si>
  <si>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</si>
  <si>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</si>
  <si>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</si>
  <si>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</si>
  <si>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</si>
  <si>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</si>
  <si>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</si>
  <si>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</si>
  <si>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</si>
  <si>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</si>
  <si>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</si>
  <si>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</si>
  <si>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</si>
  <si>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</si>
  <si>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</si>
  <si>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</si>
  <si>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</si>
  <si>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</si>
  <si>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</si>
  <si>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</si>
  <si>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</si>
  <si>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</si>
  <si>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</si>
  <si>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</si>
  <si>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</si>
  <si>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</si>
  <si>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</si>
  <si>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</si>
  <si>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</si>
  <si>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</si>
  <si>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</si>
  <si>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</si>
  <si>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</si>
  <si>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</si>
  <si>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</si>
  <si>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</si>
  <si>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</si>
  <si>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</si>
  <si>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</si>
  <si>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</si>
  <si>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</si>
  <si>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</si>
  <si>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</si>
  <si>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</si>
  <si>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</si>
  <si>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</si>
  <si>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</si>
  <si>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</si>
  <si>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</si>
  <si>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</si>
  <si>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</si>
  <si>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</si>
  <si>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</si>
  <si>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</si>
  <si>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</si>
  <si>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</si>
  <si>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</si>
  <si>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</si>
  <si>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</si>
  <si>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</si>
  <si>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</si>
  <si>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</si>
  <si>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</si>
  <si>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</si>
  <si>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</si>
  <si>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</si>
  <si>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</si>
  <si>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</si>
  <si>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</si>
  <si>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</si>
  <si>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</si>
  <si>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</si>
  <si>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</si>
  <si>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</si>
  <si>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</si>
  <si>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</si>
  <si>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</si>
  <si>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</si>
  <si>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</si>
  <si>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</si>
  <si>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</si>
  <si>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</si>
  <si>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</si>
  <si>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</si>
  <si>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</si>
  <si>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</si>
  <si>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</si>
  <si>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</si>
  <si>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</si>
  <si>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</si>
  <si>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</si>
  <si>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</si>
  <si>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</si>
  <si>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</si>
  <si>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</si>
  <si>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</si>
  <si>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</si>
  <si>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</si>
  <si>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</si>
  <si>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</si>
  <si>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</si>
  <si>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</si>
  <si>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</si>
  <si>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</si>
  <si>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</si>
  <si>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</si>
  <si>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</si>
  <si>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</si>
  <si>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</si>
  <si>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</si>
  <si>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</si>
  <si>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</si>
  <si>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</si>
  <si>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</si>
  <si>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</si>
  <si>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</si>
  <si>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</si>
  <si>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</si>
  <si>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</si>
  <si>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</si>
  <si>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</si>
  <si>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</si>
  <si>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</si>
  <si>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</si>
  <si>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</si>
  <si>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</si>
  <si>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</si>
  <si>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</si>
  <si>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</si>
  <si>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</si>
  <si>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</si>
  <si>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</si>
  <si>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</si>
  <si>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</si>
  <si>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</si>
  <si>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</si>
  <si>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</si>
  <si>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</si>
  <si>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</si>
  <si>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</si>
  <si>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</si>
  <si>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</si>
  <si>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</si>
  <si>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</si>
  <si>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</si>
  <si>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</si>
  <si>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</si>
  <si>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</si>
  <si>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</si>
  <si>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</si>
  <si>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</si>
  <si>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</si>
  <si>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</si>
  <si>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</si>
  <si>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</si>
  <si>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</si>
  <si>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</si>
  <si>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</si>
  <si>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</si>
  <si>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</si>
  <si>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</si>
  <si>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</si>
  <si>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</si>
  <si>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</si>
  <si>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</si>
  <si>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</si>
  <si>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</si>
  <si>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</si>
  <si>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</si>
  <si>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</si>
  <si>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</si>
  <si>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</si>
  <si>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</si>
  <si>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</si>
  <si>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</si>
  <si>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</si>
  <si>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</si>
  <si>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</si>
  <si>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</si>
  <si>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</si>
  <si>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</si>
  <si>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</si>
  <si>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</si>
  <si>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</si>
  <si>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</si>
  <si>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</si>
  <si>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</si>
  <si>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</si>
  <si>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</si>
  <si>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</si>
  <si>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</si>
  <si>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</si>
  <si>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</si>
  <si>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</si>
  <si>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</si>
  <si>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</si>
  <si>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</si>
  <si>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</si>
  <si>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</si>
  <si>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</si>
  <si>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</si>
  <si>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</si>
  <si>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</si>
  <si>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</si>
  <si>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</si>
  <si>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</si>
  <si>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</si>
  <si>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</si>
  <si>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</si>
  <si>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</si>
  <si>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</si>
  <si>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</si>
  <si>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</si>
  <si>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</si>
  <si>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</si>
  <si>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</si>
  <si>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</si>
  <si>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</si>
  <si>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</si>
  <si>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</si>
  <si>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</si>
  <si>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</si>
  <si>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</si>
  <si>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</si>
  <si>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</si>
  <si>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</si>
  <si>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</si>
  <si>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</si>
  <si>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</si>
  <si>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</si>
  <si>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</si>
  <si>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</si>
  <si>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</si>
  <si>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</si>
  <si>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</si>
  <si>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</si>
  <si>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</si>
  <si>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</si>
  <si>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</si>
  <si>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</si>
  <si>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</si>
  <si>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</si>
  <si>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</si>
  <si>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</si>
  <si>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</si>
  <si>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</si>
  <si>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</si>
  <si>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</si>
  <si>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</si>
  <si>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</si>
  <si>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</si>
  <si>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</si>
  <si>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</si>
  <si>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</si>
  <si>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</si>
  <si>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</si>
  <si>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</si>
  <si>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</si>
  <si>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</si>
  <si>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</si>
  <si>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</si>
  <si>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</si>
  <si>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</si>
  <si>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</si>
  <si>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</si>
  <si>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</si>
  <si>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</si>
  <si>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</si>
  <si>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</si>
  <si>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</si>
  <si>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</si>
  <si>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</si>
  <si>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</si>
  <si>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</si>
  <si>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</si>
  <si>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</si>
  <si>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</si>
  <si>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</si>
  <si>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</si>
  <si>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</si>
  <si>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</si>
  <si>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</si>
  <si>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</si>
  <si>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</si>
  <si>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</si>
  <si>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</si>
  <si>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</si>
  <si>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</si>
  <si>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</si>
  <si>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</si>
  <si>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</si>
  <si>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</si>
  <si>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</si>
  <si>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</si>
  <si>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</si>
  <si>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</si>
  <si>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</si>
  <si>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</si>
  <si>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</si>
  <si>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</si>
  <si>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</si>
  <si>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</si>
  <si>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</si>
  <si>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</si>
  <si>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</si>
  <si>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</si>
  <si>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</si>
  <si>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</si>
  <si>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</si>
  <si>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</si>
  <si>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</si>
  <si>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</si>
  <si>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</si>
  <si>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</si>
  <si>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</si>
  <si>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</si>
  <si>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</si>
  <si>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</si>
  <si>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</si>
  <si>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</si>
  <si>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</si>
  <si>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</si>
  <si>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</si>
  <si>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</si>
  <si>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</si>
  <si>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</si>
  <si>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</si>
  <si>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</si>
  <si>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</si>
  <si>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</si>
  <si>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</si>
  <si>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</si>
  <si>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</si>
  <si>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</si>
  <si>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</si>
  <si>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</si>
  <si>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</si>
  <si>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</si>
  <si>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</si>
  <si>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</si>
  <si>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</si>
  <si>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</si>
  <si>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</si>
  <si>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</si>
  <si>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</si>
  <si>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</si>
  <si>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</si>
  <si>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</si>
  <si>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</si>
  <si>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</si>
  <si>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</si>
  <si>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</si>
  <si>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</si>
  <si>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</si>
  <si>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</si>
  <si>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</si>
  <si>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</si>
  <si>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</si>
  <si>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</si>
  <si>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</si>
  <si>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</si>
  <si>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</si>
  <si>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</si>
  <si>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</si>
  <si>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</si>
  <si>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</si>
  <si>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</si>
  <si>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</si>
  <si>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</si>
  <si>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</si>
  <si>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</si>
  <si>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</si>
  <si>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</si>
  <si>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</si>
  <si>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</si>
  <si>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</si>
  <si>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</si>
  <si>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</si>
  <si>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</si>
  <si>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</si>
  <si>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</si>
  <si>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</si>
  <si>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</si>
  <si>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</si>
  <si>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</si>
  <si>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</si>
  <si>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</si>
  <si>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</si>
  <si>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</si>
  <si>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</si>
  <si>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</si>
  <si>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</si>
  <si>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</si>
  <si>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</si>
  <si>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</si>
  <si>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</si>
  <si>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</si>
  <si>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</si>
  <si>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</si>
  <si>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</si>
  <si>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</si>
  <si>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</si>
  <si>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</si>
  <si>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</si>
  <si>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</si>
  <si>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</si>
  <si>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</si>
  <si>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</si>
  <si>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</si>
  <si>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</si>
  <si>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</si>
  <si>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</si>
  <si>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</si>
  <si>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</si>
  <si>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</si>
  <si>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</si>
  <si>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</si>
  <si>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</si>
  <si>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</si>
  <si>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</si>
  <si>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</si>
  <si>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</si>
  <si>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</si>
  <si>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</si>
  <si>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</si>
  <si>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</si>
  <si>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</si>
  <si>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</si>
  <si>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</si>
  <si>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</si>
  <si>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</si>
  <si>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</si>
  <si>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</si>
  <si>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</si>
  <si>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</si>
  <si>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</si>
  <si>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</si>
  <si>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</si>
  <si>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</si>
  <si>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</si>
  <si>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</si>
  <si>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</si>
  <si>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</si>
  <si>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</si>
  <si>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</si>
  <si>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</si>
  <si>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</si>
  <si>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</si>
  <si>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</si>
  <si>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</si>
  <si>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</si>
  <si>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</si>
  <si>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</si>
  <si>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</si>
  <si>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</si>
  <si>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</si>
  <si>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</si>
  <si>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</si>
  <si>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</si>
  <si>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</si>
  <si>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</si>
  <si>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</si>
  <si>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</si>
  <si>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</si>
  <si>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</si>
  <si>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</si>
  <si>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</si>
  <si>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</si>
  <si>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</si>
  <si>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</si>
  <si>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</si>
  <si>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</si>
  <si>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</si>
  <si>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</si>
  <si>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</si>
  <si>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</si>
  <si>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</si>
  <si>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</si>
  <si>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</si>
  <si>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</si>
  <si>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</si>
  <si>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</si>
  <si>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</si>
  <si>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</si>
  <si>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</si>
  <si>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</si>
  <si>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</si>
  <si>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</si>
  <si>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</si>
  <si>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</si>
  <si>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</si>
  <si>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</si>
  <si>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</si>
  <si>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</si>
  <si>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</si>
  <si>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</si>
  <si>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</si>
  <si>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</si>
  <si>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</si>
  <si>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</si>
  <si>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</si>
  <si>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</si>
  <si>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</si>
  <si>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</si>
  <si>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</si>
  <si>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</si>
  <si>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</si>
  <si>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</si>
  <si>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</si>
  <si>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</si>
  <si>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</si>
  <si>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</si>
  <si>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</si>
  <si>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</si>
  <si>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</si>
  <si>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</si>
  <si>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</si>
  <si>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</si>
  <si>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</si>
  <si>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</si>
  <si>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</si>
  <si>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</si>
  <si>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</si>
  <si>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</si>
  <si>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</si>
  <si>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</si>
  <si>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</si>
  <si>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</si>
  <si>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</si>
  <si>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</si>
  <si>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</si>
  <si>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</si>
  <si>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</si>
  <si>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</si>
  <si>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</si>
  <si>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</si>
  <si>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</si>
  <si>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</si>
  <si>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</si>
  <si>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</si>
  <si>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</si>
  <si>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</si>
  <si>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</si>
  <si>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</si>
  <si>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</si>
  <si>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</si>
  <si>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</si>
  <si>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</si>
  <si>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</si>
  <si>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</si>
  <si>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</si>
  <si>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</si>
  <si>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</si>
  <si>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</si>
  <si>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</si>
  <si>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</si>
  <si>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</si>
  <si>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</si>
  <si>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</si>
  <si>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</si>
  <si>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</si>
  <si>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</si>
  <si>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</si>
  <si>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</si>
  <si>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</si>
  <si>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</si>
  <si>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</si>
  <si>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</si>
  <si>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</si>
  <si>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</si>
  <si>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</si>
  <si>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</si>
  <si>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</si>
  <si>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</si>
  <si>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</si>
  <si>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</si>
  <si>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</si>
  <si>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</si>
  <si>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</si>
  <si>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</si>
  <si>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</si>
  <si>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</si>
  <si>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</si>
  <si>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</si>
  <si>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</si>
  <si>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</si>
  <si>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</si>
  <si>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</si>
  <si>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</si>
  <si>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</si>
  <si>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</si>
  <si>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</si>
  <si>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</si>
  <si>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</si>
  <si>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</si>
  <si>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</si>
  <si>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</si>
  <si>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</si>
  <si>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</si>
  <si>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</si>
  <si>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</si>
  <si>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</si>
  <si>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</si>
  <si>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</si>
  <si>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</si>
  <si>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</si>
  <si>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</si>
  <si>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</si>
  <si>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</si>
  <si>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</si>
  <si>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</si>
  <si>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</si>
  <si>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</si>
  <si>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</si>
  <si>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</si>
  <si>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</si>
  <si>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</si>
  <si>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</si>
  <si>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</si>
  <si>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</si>
  <si>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</si>
  <si>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</si>
  <si>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</si>
  <si>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</si>
  <si>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</si>
  <si>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</si>
  <si>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</si>
  <si>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</si>
  <si>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</si>
  <si>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</si>
  <si>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</si>
  <si>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</si>
  <si>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</si>
  <si>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</si>
  <si>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</si>
  <si>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</si>
  <si>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</si>
  <si>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</si>
  <si>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</si>
  <si>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</si>
  <si>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</si>
  <si>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</si>
  <si>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</si>
  <si>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</si>
  <si>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</si>
  <si>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</si>
  <si>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</si>
  <si>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</si>
  <si>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</si>
  <si>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</si>
  <si>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</si>
  <si>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</si>
  <si>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</si>
  <si>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</si>
  <si>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</si>
  <si>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</si>
  <si>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</si>
  <si>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</si>
  <si>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</si>
  <si>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</si>
  <si>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</si>
  <si>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</si>
  <si>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</si>
  <si>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</si>
  <si>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</si>
  <si>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</si>
  <si>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</si>
  <si>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</si>
  <si>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</si>
  <si>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</si>
  <si>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</si>
  <si>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</si>
  <si>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</si>
  <si>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</si>
  <si>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</si>
  <si>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</si>
  <si>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</si>
  <si>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</si>
  <si>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</si>
  <si>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</si>
  <si>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</si>
  <si>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</si>
  <si>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</si>
  <si>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</si>
  <si>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</si>
  <si>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</si>
  <si>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</si>
  <si>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</si>
  <si>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</si>
  <si>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</si>
  <si>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</si>
  <si>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</si>
  <si>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</si>
  <si>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</si>
  <si>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</si>
  <si>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</si>
  <si>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</si>
  <si>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</si>
  <si>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</si>
  <si>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</si>
  <si>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</si>
  <si>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</si>
  <si>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</si>
  <si>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</si>
  <si>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</si>
  <si>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</si>
  <si>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</si>
  <si>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</si>
  <si>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</si>
  <si>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</si>
  <si>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</si>
  <si>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</si>
  <si>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</si>
  <si>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</si>
  <si>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</si>
  <si>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</si>
  <si>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</si>
  <si>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</si>
  <si>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</si>
  <si>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</si>
  <si>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</si>
  <si>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</si>
  <si>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</si>
  <si>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</si>
  <si>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</si>
  <si>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</si>
  <si>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</si>
  <si>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</si>
  <si>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</si>
  <si>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</si>
  <si>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</si>
  <si>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</si>
  <si>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</si>
  <si>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</si>
  <si>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</si>
  <si>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</si>
  <si>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</si>
  <si>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</si>
  <si>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</si>
  <si>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</si>
  <si>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</si>
  <si>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</si>
  <si>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</si>
  <si>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</si>
  <si>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</si>
  <si>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</si>
  <si>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</si>
  <si>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</si>
  <si>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</si>
  <si>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</si>
  <si>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</si>
  <si>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</si>
  <si>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</si>
  <si>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</si>
  <si>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</si>
  <si>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</si>
  <si>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</si>
  <si>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</si>
  <si>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</si>
  <si>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</si>
  <si>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</si>
  <si>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</si>
  <si>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</si>
  <si>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</si>
  <si>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</si>
  <si>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</si>
  <si>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</si>
  <si>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</si>
  <si>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</si>
  <si>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</si>
  <si>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</si>
  <si>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</si>
  <si>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</si>
  <si>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</si>
  <si>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</si>
  <si>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</si>
  <si>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</si>
  <si>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</si>
  <si>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</si>
  <si>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</si>
  <si>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</si>
  <si>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</si>
  <si>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</si>
  <si>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</si>
  <si>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</si>
  <si>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</si>
  <si>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</si>
  <si>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</si>
  <si>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</si>
  <si>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</si>
  <si>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</si>
  <si>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</si>
  <si>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</si>
  <si>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</si>
  <si>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</si>
  <si>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</si>
  <si>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</si>
  <si>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</si>
  <si>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</si>
  <si>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</si>
  <si>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</si>
  <si>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</si>
  <si>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</si>
  <si>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</si>
  <si>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</si>
  <si>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</si>
  <si>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</si>
  <si>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</si>
  <si>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</si>
  <si>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</si>
  <si>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</si>
  <si>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</si>
  <si>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</si>
  <si>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</si>
  <si>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</si>
  <si>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</si>
  <si>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</si>
  <si>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</si>
  <si>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</si>
  <si>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</si>
  <si>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</si>
  <si>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</si>
  <si>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</si>
  <si>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</si>
  <si>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</si>
  <si>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</si>
  <si>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</si>
  <si>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</si>
  <si>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</si>
  <si>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</si>
  <si>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</si>
  <si>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</si>
  <si>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</si>
  <si>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</si>
  <si>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</si>
  <si>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</si>
  <si>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</si>
  <si>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</si>
  <si>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</si>
  <si>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</si>
  <si>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</si>
  <si>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</si>
  <si>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</si>
  <si>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</si>
  <si>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</si>
  <si>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</si>
  <si>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</si>
  <si>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</si>
  <si>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</si>
  <si>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</si>
  <si>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</si>
  <si>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</si>
  <si>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</si>
  <si>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</si>
  <si>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</si>
  <si>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</si>
  <si>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</si>
  <si>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</si>
  <si>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</si>
  <si>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</si>
  <si>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</si>
  <si>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</si>
  <si>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</si>
  <si>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</si>
  <si>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</si>
  <si>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</si>
  <si>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</si>
  <si>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</si>
  <si>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</si>
  <si>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</si>
  <si>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</si>
  <si>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</si>
  <si>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</si>
  <si>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</si>
  <si>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</si>
  <si>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</si>
  <si>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</si>
  <si>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</si>
  <si>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</si>
  <si>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</si>
  <si>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</si>
  <si>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</si>
  <si>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</si>
  <si>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</si>
  <si>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</si>
  <si>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</si>
  <si>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</si>
  <si>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</si>
  <si>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</si>
  <si>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</si>
  <si>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</si>
  <si>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</si>
  <si>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</si>
  <si>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</si>
  <si>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</si>
  <si>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</si>
  <si>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</si>
  <si>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</si>
  <si>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</si>
  <si>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</si>
  <si>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</si>
  <si>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</si>
  <si>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</si>
  <si>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</si>
  <si>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</si>
  <si>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</si>
  <si>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</si>
  <si>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</si>
  <si>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</si>
  <si>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</si>
  <si>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</si>
  <si>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</si>
  <si>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</si>
  <si>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</si>
  <si>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</si>
  <si>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</si>
  <si>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</si>
  <si>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</si>
  <si>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</si>
  <si>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</si>
  <si>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</si>
  <si>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</si>
  <si>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</si>
  <si>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</si>
  <si>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</si>
  <si>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</si>
  <si>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</si>
  <si>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</si>
  <si>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</si>
  <si>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</si>
  <si>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</si>
  <si>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</si>
  <si>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</si>
  <si>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</si>
  <si>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</si>
  <si>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</si>
  <si>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</si>
  <si>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</si>
  <si>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</si>
  <si>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</si>
  <si>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</si>
  <si>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</si>
  <si>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</si>
  <si>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</si>
  <si>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</si>
  <si>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</si>
  <si>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</si>
  <si>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</si>
  <si>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</si>
  <si>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</si>
  <si>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</si>
  <si>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</si>
  <si>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</si>
  <si>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</si>
  <si>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</si>
  <si>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</si>
  <si>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</si>
  <si>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</si>
  <si>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</si>
  <si>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</si>
  <si>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</si>
  <si>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</si>
  <si>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</si>
  <si>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</si>
  <si>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</si>
  <si>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</si>
  <si>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</si>
  <si>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</si>
  <si>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</si>
  <si>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</si>
  <si>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</si>
  <si>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</si>
  <si>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</si>
  <si>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</si>
  <si>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</si>
  <si>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</si>
  <si>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</si>
  <si>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</si>
  <si>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</si>
  <si>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</si>
  <si>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</si>
  <si>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</si>
  <si>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</si>
  <si>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</si>
  <si>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</si>
  <si>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</si>
  <si>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</si>
  <si>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</si>
  <si>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</si>
  <si>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</si>
  <si>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</si>
  <si>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</si>
  <si>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</si>
  <si>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</si>
  <si>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</si>
  <si>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</si>
  <si>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</si>
  <si>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</si>
  <si>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</si>
  <si>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</si>
  <si>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</si>
  <si>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</si>
  <si>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</si>
  <si>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</si>
  <si>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</si>
  <si>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</si>
  <si>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</si>
  <si>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</si>
  <si>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</si>
  <si>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</si>
  <si>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</si>
  <si>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</si>
  <si>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</si>
  <si>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</si>
  <si>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</si>
  <si>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</si>
  <si>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</si>
  <si>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</si>
  <si>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</si>
  <si>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</si>
  <si>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</si>
  <si>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</si>
  <si>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</si>
  <si>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</si>
  <si>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</si>
  <si>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</si>
  <si>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</si>
  <si>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</si>
  <si>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</si>
  <si>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</si>
  <si>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</si>
  <si>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</si>
  <si>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</si>
  <si>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</si>
  <si>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</si>
  <si>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</si>
  <si>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</si>
  <si>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</si>
  <si>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</si>
  <si>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</si>
  <si>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</si>
  <si>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</si>
  <si>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</si>
  <si>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</si>
  <si>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</si>
  <si>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</si>
  <si>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</si>
  <si>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</si>
  <si>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</si>
  <si>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</si>
  <si>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</si>
  <si>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</si>
  <si>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</si>
  <si>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</si>
  <si>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</si>
  <si>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</si>
  <si>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</si>
  <si>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</si>
  <si>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</si>
  <si>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</si>
  <si>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</si>
  <si>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</si>
  <si>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</si>
  <si>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</si>
  <si>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</si>
  <si>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</si>
  <si>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</si>
  <si>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</si>
  <si>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</si>
  <si>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</si>
  <si>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</si>
  <si>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</si>
  <si>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</si>
  <si>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</si>
  <si>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</si>
  <si>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</si>
  <si>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</si>
  <si>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</si>
  <si>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</si>
  <si>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</si>
  <si>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</si>
  <si>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</si>
  <si>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</si>
  <si>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</si>
  <si>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</si>
  <si>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</si>
  <si>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</si>
  <si>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</si>
  <si>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</si>
  <si>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</si>
  <si>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</si>
  <si>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</si>
  <si>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</si>
  <si>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</si>
  <si>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</si>
  <si>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</si>
  <si>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</si>
  <si>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</si>
  <si>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</si>
  <si>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</si>
  <si>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</si>
  <si>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</si>
  <si>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</si>
  <si>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</si>
  <si>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</si>
  <si>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</si>
  <si>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</si>
  <si>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</si>
  <si>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</si>
  <si>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</si>
  <si>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</si>
  <si>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</si>
  <si>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</si>
  <si>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</si>
  <si>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</si>
  <si>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</si>
  <si>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</si>
  <si>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</si>
  <si>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</si>
  <si>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</si>
  <si>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</si>
  <si>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</si>
  <si>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</si>
  <si>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</si>
  <si>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</si>
  <si>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</si>
  <si>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</si>
  <si>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</si>
  <si>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</si>
  <si>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</si>
  <si>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</si>
  <si>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</si>
  <si>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</si>
  <si>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</si>
  <si>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</si>
  <si>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</si>
  <si>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</si>
  <si>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</si>
  <si>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</si>
  <si>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</si>
  <si>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</si>
  <si>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</si>
  <si>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</si>
  <si>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</si>
  <si>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</si>
  <si>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</si>
  <si>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</si>
  <si>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</si>
  <si>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</si>
  <si>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</si>
  <si>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</si>
  <si>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</si>
  <si>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</si>
  <si>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</si>
  <si>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</si>
  <si>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</si>
  <si>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</si>
  <si>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</si>
  <si>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</si>
  <si>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</si>
  <si>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</si>
  <si>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</si>
  <si>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</si>
  <si>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</si>
  <si>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</si>
  <si>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</si>
  <si>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</si>
  <si>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</si>
  <si>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</si>
  <si>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</si>
  <si>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</si>
  <si>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</si>
  <si>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</si>
  <si>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</si>
  <si>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</si>
  <si>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</si>
  <si>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</si>
  <si>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</si>
  <si>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</si>
  <si>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</si>
  <si>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</si>
  <si>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</si>
  <si>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</si>
  <si>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</si>
  <si>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</si>
  <si>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</si>
  <si>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</si>
  <si>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</si>
  <si>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</si>
  <si>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</si>
  <si>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</si>
  <si>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</si>
  <si>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</si>
  <si>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</si>
  <si>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</si>
  <si>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</si>
  <si>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</si>
  <si>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</si>
  <si>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</si>
  <si>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</si>
  <si>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</si>
  <si>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</si>
  <si>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</si>
  <si>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</si>
  <si>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</si>
  <si>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</si>
  <si>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</si>
  <si>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</si>
  <si>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</si>
  <si>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</si>
  <si>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</si>
  <si>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</si>
  <si>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</si>
  <si>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</si>
  <si>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</si>
  <si>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</si>
  <si>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</si>
  <si>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</si>
  <si>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</si>
  <si>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</si>
  <si>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</si>
  <si>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</si>
  <si>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</si>
  <si>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</si>
  <si>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</si>
  <si>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</si>
  <si>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</si>
  <si>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</si>
  <si>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</si>
  <si>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</si>
  <si>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</si>
  <si>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</si>
  <si>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</si>
  <si>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</si>
  <si>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</si>
  <si>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</si>
  <si>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</si>
  <si>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</si>
  <si>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</si>
  <si>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</si>
  <si>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</si>
  <si>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</si>
  <si>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</si>
  <si>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</si>
  <si>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</si>
  <si>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</si>
  <si>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</si>
  <si>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</si>
  <si>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</si>
  <si>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</si>
  <si>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</si>
  <si>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</si>
  <si>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</si>
  <si>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</si>
  <si>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</si>
  <si>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</si>
  <si>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</si>
  <si>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</si>
  <si>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</si>
  <si>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</si>
  <si>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</si>
  <si>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</si>
  <si>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</si>
  <si>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</si>
  <si>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</si>
  <si>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</si>
  <si>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</si>
  <si>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</si>
  <si>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</si>
  <si>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</si>
  <si>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</si>
  <si>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</si>
  <si>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</si>
  <si>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</si>
  <si>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</si>
  <si>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</si>
  <si>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</si>
  <si>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</si>
  <si>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</si>
  <si>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</si>
  <si>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</si>
  <si>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</si>
  <si>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</si>
  <si>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</si>
  <si>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</si>
  <si>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</si>
  <si>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</si>
  <si>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</si>
  <si>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</si>
  <si>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</si>
  <si>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</si>
  <si>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</si>
  <si>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</si>
  <si>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</si>
  <si>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</si>
  <si>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</si>
  <si>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</si>
  <si>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</si>
  <si>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</si>
  <si>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</si>
  <si>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</si>
  <si>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</si>
  <si>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</si>
  <si>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</si>
  <si>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</si>
  <si>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</si>
  <si>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</si>
  <si>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</si>
  <si>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</si>
  <si>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</si>
  <si>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</si>
  <si>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</si>
  <si>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</si>
  <si>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</si>
  <si>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</si>
  <si>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</si>
  <si>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</si>
  <si>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</si>
  <si>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</si>
  <si>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</si>
  <si>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</si>
  <si>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</si>
  <si>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</si>
  <si>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</si>
  <si>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</si>
  <si>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</si>
  <si>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</si>
  <si>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</si>
  <si>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</si>
  <si>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</si>
  <si>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</si>
  <si>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</si>
  <si>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</si>
  <si>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</si>
  <si>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</si>
  <si>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</si>
  <si>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</si>
  <si>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</si>
  <si>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</si>
  <si>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</si>
  <si>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</si>
  <si>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</si>
  <si>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</si>
  <si>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</si>
  <si>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</si>
  <si>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</si>
  <si>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</si>
  <si>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</si>
  <si>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</si>
  <si>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</si>
  <si>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</si>
  <si>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</si>
  <si>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</si>
  <si>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</si>
  <si>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</si>
  <si>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</si>
  <si>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</si>
  <si>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</si>
  <si>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</si>
  <si>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</si>
  <si>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</si>
  <si>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</si>
  <si>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</si>
  <si>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</si>
  <si>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</si>
  <si>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</si>
  <si>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</si>
  <si>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</si>
  <si>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</si>
  <si>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</si>
  <si>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</si>
  <si>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</si>
  <si>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</si>
  <si>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</si>
  <si>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</si>
  <si>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</si>
  <si>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</si>
  <si>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</si>
  <si>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</si>
  <si>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</si>
  <si>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</si>
  <si>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</si>
  <si>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</si>
  <si>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</si>
  <si>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</si>
  <si>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</si>
  <si>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</si>
  <si>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</si>
  <si>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</si>
  <si>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</si>
  <si>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</si>
  <si>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</si>
  <si>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</si>
  <si>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</si>
  <si>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</si>
  <si>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</si>
  <si>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</si>
  <si>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</si>
  <si>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</si>
  <si>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</si>
  <si>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</si>
  <si>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</si>
  <si>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</si>
  <si>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</si>
  <si>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</si>
  <si>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</si>
  <si>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</si>
  <si>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</si>
  <si>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</si>
  <si>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</si>
  <si>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</si>
  <si>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</si>
  <si>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</si>
  <si>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</si>
  <si>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</si>
  <si>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</si>
  <si>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</si>
  <si>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</si>
  <si>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</si>
  <si>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</si>
  <si>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</si>
  <si>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</si>
  <si>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</si>
  <si>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</si>
  <si>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</si>
  <si>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</si>
  <si>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</si>
  <si>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</si>
  <si>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</si>
  <si>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</si>
  <si>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</si>
  <si>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</si>
  <si>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</si>
  <si>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</si>
  <si>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</si>
  <si>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</si>
  <si>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</si>
  <si>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</si>
  <si>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</si>
  <si>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</si>
  <si>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</si>
  <si>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</si>
  <si>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</si>
  <si>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</si>
  <si>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</si>
  <si>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</si>
  <si>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</si>
  <si>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</si>
  <si>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</si>
  <si>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</si>
  <si>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</si>
  <si>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</si>
  <si>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</si>
  <si>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</si>
  <si>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</si>
  <si>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</si>
  <si>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</si>
  <si>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</si>
  <si>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</si>
  <si>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</si>
  <si>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</si>
  <si>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</si>
  <si>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</si>
  <si>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</si>
  <si>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</si>
  <si>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</si>
  <si>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</si>
  <si>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</si>
  <si>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</si>
  <si>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</si>
  <si>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</si>
  <si>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</si>
  <si>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</si>
  <si>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</si>
  <si>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</si>
  <si>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</si>
  <si>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</si>
  <si>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</si>
  <si>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</si>
  <si>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</si>
  <si>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</si>
  <si>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</si>
  <si>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</si>
  <si>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</si>
  <si>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</si>
  <si>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</si>
  <si>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</si>
  <si>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</si>
  <si>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</si>
  <si>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</si>
  <si>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</si>
  <si>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</si>
  <si>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</si>
  <si>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</si>
  <si>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</si>
  <si>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</si>
  <si>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</si>
  <si>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</si>
  <si>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</si>
  <si>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</si>
  <si>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</si>
  <si>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</si>
  <si>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</si>
  <si>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</si>
  <si>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</si>
  <si>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</si>
  <si>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</si>
  <si>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</si>
  <si>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</si>
  <si>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</si>
  <si>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</si>
  <si>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</si>
  <si>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</si>
  <si>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</si>
  <si>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</si>
  <si>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</si>
  <si>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</si>
  <si>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</si>
  <si>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</si>
  <si>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</si>
  <si>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</si>
  <si>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</si>
  <si>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</si>
  <si>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</si>
  <si>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</si>
  <si>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</si>
  <si>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</si>
  <si>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</si>
  <si>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</si>
  <si>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</si>
  <si>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</si>
  <si>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</si>
  <si>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</si>
  <si>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</si>
  <si>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</si>
  <si>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</si>
  <si>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</si>
  <si>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</si>
  <si>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</si>
  <si>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</si>
  <si>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</si>
  <si>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</si>
  <si>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</si>
  <si>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</si>
  <si>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</si>
  <si>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</si>
  <si>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</si>
  <si>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</si>
  <si>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</si>
  <si>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</si>
  <si>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</si>
  <si>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</si>
  <si>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</si>
  <si>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</si>
  <si>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</si>
  <si>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</si>
  <si>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</si>
  <si>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</si>
  <si>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</si>
  <si>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</si>
  <si>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</si>
  <si>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</si>
  <si>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</si>
  <si>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</si>
  <si>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</si>
  <si>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</si>
  <si>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</si>
  <si>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</si>
  <si>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</si>
  <si>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</si>
  <si>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</si>
  <si>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</si>
  <si>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</si>
  <si>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</si>
  <si>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</si>
  <si>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</si>
  <si>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</si>
  <si>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</si>
  <si>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</si>
  <si>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</si>
  <si>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</si>
  <si>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</si>
  <si>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</si>
  <si>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</si>
  <si>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</si>
  <si>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</si>
  <si>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</si>
  <si>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</si>
  <si>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</si>
  <si>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</si>
  <si>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</si>
  <si>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</si>
  <si>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</si>
  <si>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</si>
  <si>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</si>
  <si>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</si>
  <si>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</si>
  <si>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</si>
  <si>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</si>
  <si>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</si>
  <si>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</si>
  <si>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</si>
  <si>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</si>
  <si>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</si>
  <si>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</si>
  <si>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</si>
  <si>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</si>
  <si>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</si>
  <si>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</si>
  <si>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</si>
  <si>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</si>
  <si>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</si>
  <si>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</si>
  <si>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</si>
  <si>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</si>
  <si>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</si>
  <si>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</si>
  <si>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</si>
  <si>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</si>
  <si>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</si>
  <si>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</si>
  <si>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</si>
  <si>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</si>
  <si>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</si>
  <si>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</si>
  <si>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</si>
  <si>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</si>
  <si>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</si>
  <si>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</si>
  <si>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</si>
  <si>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</si>
  <si>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</si>
  <si>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</si>
  <si>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</si>
  <si>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</si>
  <si>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</si>
  <si>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</si>
  <si>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</si>
  <si>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</si>
  <si>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</si>
  <si>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</si>
  <si>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</si>
  <si>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</si>
  <si>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</si>
  <si>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</si>
  <si>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</si>
  <si>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</si>
  <si>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</si>
  <si>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</si>
  <si>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</si>
  <si>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</si>
  <si>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</si>
  <si>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</si>
  <si>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</si>
  <si>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</si>
  <si>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</si>
  <si>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</si>
  <si>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</si>
  <si>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</si>
  <si>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</si>
  <si>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</si>
  <si>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</si>
  <si>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</si>
  <si>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</si>
  <si>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</si>
  <si>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</si>
  <si>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</si>
  <si>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</si>
  <si>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</si>
  <si>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</si>
  <si>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</si>
  <si>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</si>
  <si>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</si>
  <si>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</si>
  <si>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</si>
  <si>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</si>
  <si>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</si>
  <si>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</si>
  <si>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</si>
  <si>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</si>
  <si>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</si>
  <si>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</si>
  <si>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</si>
  <si>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</si>
  <si>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</si>
  <si>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</si>
  <si>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</si>
  <si>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</si>
  <si>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</si>
  <si>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</si>
  <si>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</si>
  <si>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</si>
  <si>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</si>
  <si>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</si>
  <si>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</si>
  <si>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</si>
  <si>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</si>
  <si>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</si>
  <si>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</si>
  <si>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</si>
  <si>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</si>
  <si>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</si>
  <si>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</si>
  <si>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</si>
  <si>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</si>
  <si>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</si>
  <si>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</si>
  <si>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</si>
  <si>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</si>
  <si>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</si>
  <si>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</si>
  <si>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</si>
  <si>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</si>
  <si>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</si>
  <si>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</si>
  <si>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</si>
  <si>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</si>
  <si>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</si>
  <si>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</si>
  <si>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</si>
  <si>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</si>
  <si>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</si>
  <si>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</si>
  <si>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</si>
  <si>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</si>
  <si>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</si>
  <si>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</si>
  <si>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</si>
  <si>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</si>
  <si>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</si>
  <si>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</si>
  <si>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</si>
  <si>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</si>
  <si>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</si>
  <si>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</si>
  <si>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</si>
  <si>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</si>
  <si>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</si>
  <si>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</si>
  <si>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</si>
  <si>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</si>
  <si>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</si>
  <si>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</si>
  <si>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</si>
  <si>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</si>
  <si>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</si>
  <si>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</si>
  <si>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</si>
  <si>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</si>
  <si>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</si>
  <si>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</si>
  <si>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</si>
  <si>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</si>
  <si>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</si>
  <si>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</si>
  <si>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</si>
  <si>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</si>
  <si>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</si>
  <si>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</si>
  <si>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</si>
  <si>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</si>
  <si>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</si>
  <si>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</si>
  <si>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</si>
  <si>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</si>
  <si>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</si>
  <si>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</si>
  <si>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</si>
  <si>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</si>
  <si>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</si>
  <si>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</si>
  <si>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</si>
  <si>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</si>
  <si>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</si>
  <si>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</si>
  <si>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</si>
  <si>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</si>
  <si>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</si>
  <si>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</si>
  <si>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</si>
  <si>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</si>
  <si>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</si>
  <si>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</si>
  <si>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</si>
  <si>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</si>
  <si>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</si>
  <si>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</si>
  <si>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</si>
  <si>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</si>
  <si>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</si>
  <si>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</si>
  <si>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</si>
  <si>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</si>
  <si>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</si>
  <si>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</si>
  <si>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</si>
  <si>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</si>
  <si>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</si>
  <si>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</si>
  <si>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</si>
  <si>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</si>
  <si>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</si>
  <si>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</si>
  <si>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</si>
  <si>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</si>
  <si>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</si>
  <si>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</si>
  <si>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</si>
  <si>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</si>
  <si>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</si>
  <si>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</si>
  <si>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</si>
  <si>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</si>
  <si>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</si>
  <si>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</si>
  <si>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</si>
  <si>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</si>
  <si>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</si>
  <si>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</si>
  <si>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</si>
  <si>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</si>
  <si>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</si>
  <si>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</si>
  <si>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</si>
  <si>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</si>
  <si>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</si>
  <si>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</si>
  <si>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</si>
  <si>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</si>
  <si>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</si>
  <si>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</si>
  <si>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</si>
  <si>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</si>
  <si>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</si>
  <si>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</si>
  <si>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</si>
  <si>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</si>
  <si>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</si>
  <si>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</si>
  <si>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</si>
  <si>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</si>
  <si>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</si>
  <si>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</si>
  <si>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</si>
  <si>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</si>
  <si>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</si>
  <si>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</si>
  <si>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</si>
  <si>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</si>
  <si>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</si>
  <si>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</si>
  <si>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</si>
  <si>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</si>
  <si>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</si>
  <si>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</si>
  <si>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</si>
  <si>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</si>
  <si>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</si>
  <si>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</si>
  <si>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</si>
  <si>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</si>
  <si>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</si>
  <si>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</si>
  <si>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</si>
  <si>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</si>
  <si>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</si>
  <si>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</si>
  <si>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</si>
  <si>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</si>
  <si>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</si>
  <si>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</si>
  <si>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</si>
  <si>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</si>
  <si>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</si>
  <si>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</si>
  <si>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</si>
  <si>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</si>
  <si>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</si>
  <si>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</si>
  <si>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</si>
  <si>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</si>
  <si>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</si>
  <si>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</si>
  <si>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</si>
  <si>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</si>
  <si>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</si>
  <si>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</si>
  <si>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</si>
  <si>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</si>
  <si>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</si>
  <si>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</si>
  <si>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</si>
  <si>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</si>
  <si>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</si>
  <si>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</si>
  <si>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</si>
  <si>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</si>
  <si>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</si>
  <si>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</si>
  <si>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</si>
  <si>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</si>
  <si>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</si>
  <si>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</si>
  <si>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</si>
  <si>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</si>
  <si>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</si>
  <si>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</si>
  <si>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</si>
  <si>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</si>
  <si>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</si>
  <si>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</si>
  <si>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</si>
  <si>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</si>
  <si>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</si>
  <si>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</si>
  <si>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</si>
  <si>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</si>
  <si>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</si>
  <si>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</si>
  <si>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</si>
  <si>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</si>
  <si>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</si>
  <si>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</si>
  <si>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</si>
  <si>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</si>
  <si>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</si>
  <si>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</si>
  <si>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</si>
  <si>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</si>
  <si>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</si>
  <si>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</si>
  <si>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</si>
  <si>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</si>
  <si>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</si>
  <si>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</si>
  <si>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</si>
  <si>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</si>
  <si>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</si>
  <si>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</si>
  <si>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</si>
  <si>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</si>
  <si>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</si>
  <si>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</si>
  <si>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</si>
  <si>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</si>
  <si>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</si>
  <si>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</si>
  <si>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</si>
  <si>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</si>
  <si>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</si>
  <si>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</si>
  <si>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</si>
  <si>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</si>
  <si>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</si>
  <si>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</si>
  <si>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</si>
  <si>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</si>
  <si>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</si>
  <si>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</si>
  <si>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</si>
  <si>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</si>
  <si>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</si>
  <si>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</si>
  <si>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</si>
  <si>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</si>
  <si>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</si>
  <si>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</si>
  <si>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</si>
  <si>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</si>
  <si>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</si>
  <si>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</si>
  <si>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</si>
  <si>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</si>
  <si>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</si>
  <si>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</si>
  <si>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</si>
  <si>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</si>
  <si>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</si>
  <si>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</si>
  <si>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</si>
  <si>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</si>
  <si>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</si>
  <si>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</si>
  <si>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</si>
  <si>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</si>
  <si>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</si>
  <si>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</si>
  <si>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</si>
  <si>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</si>
  <si>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</si>
  <si>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</si>
  <si>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</si>
  <si>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</si>
  <si>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</si>
  <si>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</si>
  <si>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</si>
  <si>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</si>
  <si>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</si>
  <si>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</si>
  <si>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</si>
  <si>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</si>
  <si>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</si>
  <si>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</si>
  <si>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</si>
  <si>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</si>
  <si>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</si>
  <si>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</si>
  <si>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</si>
  <si>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</si>
  <si>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</si>
  <si>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</si>
  <si>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</si>
  <si>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</si>
  <si>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</si>
  <si>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</si>
  <si>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</si>
  <si>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</si>
  <si>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</si>
  <si>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</si>
  <si>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</si>
  <si>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</si>
  <si>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</si>
  <si>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</si>
  <si>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</si>
  <si>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</si>
  <si>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</si>
  <si>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</si>
  <si>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</si>
  <si>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</si>
  <si>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</si>
  <si>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</si>
  <si>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</si>
  <si>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</si>
  <si>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</si>
  <si>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</si>
  <si>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</si>
  <si>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</si>
  <si>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</si>
  <si>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</si>
  <si>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</si>
  <si>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</si>
  <si>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</si>
  <si>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</si>
  <si>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</si>
  <si>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</si>
  <si>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</si>
  <si>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</si>
  <si>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</si>
  <si>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</si>
  <si>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</si>
  <si>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</si>
  <si>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</si>
  <si>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</si>
  <si>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</si>
  <si>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</si>
  <si>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</si>
  <si>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</si>
  <si>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</si>
  <si>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</si>
  <si>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</si>
  <si>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</si>
  <si>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</si>
  <si>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</si>
  <si>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</si>
  <si>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</si>
  <si>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</si>
  <si>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</si>
  <si>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</si>
  <si>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</si>
  <si>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</si>
  <si>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</si>
  <si>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</si>
  <si>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</si>
  <si>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</si>
  <si>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</si>
  <si>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</si>
  <si>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</si>
  <si>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</si>
  <si>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</si>
  <si>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</si>
  <si>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</si>
  <si>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</si>
  <si>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</si>
  <si>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</si>
  <si>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</si>
  <si>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</si>
  <si>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</si>
  <si>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</si>
  <si>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</si>
  <si>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</si>
  <si>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</si>
  <si>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</si>
  <si>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</si>
  <si>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</si>
  <si>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</si>
  <si>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</si>
  <si>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</si>
  <si>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</si>
  <si>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</si>
  <si>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</si>
  <si>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</si>
  <si>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</si>
  <si>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</si>
  <si>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</si>
  <si>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</si>
  <si>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</si>
  <si>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</si>
  <si>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</si>
  <si>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</si>
  <si>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</si>
  <si>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</si>
  <si>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</si>
  <si>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</si>
  <si>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</si>
  <si>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</si>
  <si>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</si>
  <si>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</si>
  <si>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</si>
  <si>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</si>
  <si>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</si>
  <si>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</si>
  <si>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</si>
  <si>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</si>
  <si>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</si>
  <si>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</si>
  <si>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</si>
  <si>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</si>
  <si>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</si>
  <si>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</si>
  <si>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</si>
  <si>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</si>
  <si>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</si>
  <si>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</si>
  <si>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</si>
  <si>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</si>
  <si>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</si>
  <si>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</si>
  <si>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</si>
  <si>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</si>
  <si>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</si>
  <si>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</si>
  <si>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</si>
  <si>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</si>
  <si>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</si>
  <si>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</si>
  <si>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</si>
  <si>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</si>
  <si>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</si>
  <si>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</si>
  <si>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</si>
  <si>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</si>
  <si>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</si>
  <si>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</si>
  <si>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</si>
  <si>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</si>
  <si>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</si>
  <si>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</si>
  <si>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</si>
  <si>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</si>
  <si>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</si>
  <si>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</si>
  <si>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</si>
  <si>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</si>
  <si>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</si>
  <si>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</si>
  <si>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</si>
  <si>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</si>
  <si>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</si>
  <si>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</si>
  <si>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</si>
  <si>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</si>
  <si>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</si>
  <si>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</si>
  <si>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</si>
  <si>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</si>
  <si>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</si>
  <si>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</si>
  <si>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</si>
  <si>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</si>
  <si>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</si>
  <si>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</si>
  <si>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</si>
  <si>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</si>
  <si>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</si>
  <si>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</si>
  <si>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</si>
  <si>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</si>
  <si>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</si>
  <si>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</si>
  <si>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</si>
  <si>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</si>
  <si>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</si>
  <si>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</si>
  <si>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</si>
  <si>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</si>
  <si>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</si>
  <si>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</si>
  <si>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</si>
  <si>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</si>
  <si>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</si>
  <si>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</si>
  <si>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</si>
  <si>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</si>
  <si>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</si>
  <si>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</si>
  <si>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</si>
  <si>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</si>
  <si>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</si>
  <si>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</si>
  <si>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</si>
  <si>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</si>
  <si>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</si>
  <si>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</si>
  <si>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</si>
  <si>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</si>
  <si>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</si>
  <si>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</si>
  <si>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</si>
  <si>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</si>
  <si>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</si>
  <si>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</si>
  <si>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</si>
  <si>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</si>
  <si>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</si>
  <si>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</si>
  <si>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</si>
  <si>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</si>
  <si>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</si>
  <si>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</si>
  <si>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</si>
  <si>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</si>
  <si>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</si>
  <si>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</si>
  <si>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</si>
  <si>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</si>
  <si>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</si>
  <si>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</si>
  <si>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</si>
  <si>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</si>
  <si>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</si>
  <si>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</si>
  <si>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</si>
  <si>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</si>
  <si>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</si>
  <si>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</si>
  <si>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</si>
  <si>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</si>
  <si>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</si>
  <si>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</si>
  <si>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</si>
  <si>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</si>
  <si>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</si>
  <si>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</si>
  <si>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</si>
  <si>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</si>
  <si>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</si>
  <si>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</si>
  <si>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</si>
  <si>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</si>
  <si>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</si>
  <si>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</si>
  <si>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</si>
  <si>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</si>
  <si>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</si>
  <si>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</si>
  <si>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</si>
  <si>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</si>
  <si>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</si>
  <si>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</si>
  <si>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</si>
  <si>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</si>
  <si>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</si>
  <si>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</si>
  <si>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</si>
  <si>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</si>
  <si>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</si>
  <si>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</si>
  <si>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</si>
  <si>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</si>
  <si>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</si>
  <si>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</si>
  <si>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</si>
  <si>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</si>
  <si>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</si>
  <si>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</si>
  <si>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</si>
  <si>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</si>
  <si>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</si>
  <si>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</si>
  <si>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</si>
  <si>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</si>
  <si>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</si>
  <si>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</si>
  <si>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</si>
  <si>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</si>
  <si>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</si>
  <si>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</si>
  <si>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</si>
  <si>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</si>
  <si>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</si>
  <si>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</si>
  <si>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</si>
  <si>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</si>
  <si>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</si>
  <si>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</si>
  <si>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</si>
  <si>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</si>
  <si>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</si>
  <si>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</si>
  <si>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</si>
  <si>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</si>
  <si>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</si>
  <si>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</si>
  <si>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</si>
  <si>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</si>
  <si>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</si>
  <si>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</si>
  <si>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</si>
  <si>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</si>
  <si>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</si>
  <si>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</si>
  <si>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</si>
  <si>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</si>
  <si>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</si>
  <si>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</si>
  <si>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</si>
  <si>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</si>
  <si>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</si>
  <si>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</si>
  <si>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</si>
  <si>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</si>
  <si>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</si>
  <si>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</si>
  <si>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</si>
  <si>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</si>
  <si>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</si>
  <si>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</si>
  <si>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</si>
  <si>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</si>
  <si>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</si>
  <si>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</si>
  <si>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</si>
  <si>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</si>
  <si>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</si>
  <si>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</si>
  <si>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</si>
  <si>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</si>
  <si>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</si>
  <si>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</si>
  <si>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</si>
  <si>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</si>
  <si>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</si>
  <si>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</si>
  <si>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</si>
  <si>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</si>
  <si>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</si>
  <si>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</si>
  <si>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</si>
  <si>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</si>
  <si>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</si>
  <si>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</si>
  <si>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</si>
  <si>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</si>
  <si>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</si>
  <si>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</si>
  <si>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</si>
  <si>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</si>
  <si>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</si>
  <si>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</si>
  <si>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</si>
  <si>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</si>
  <si>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</si>
  <si>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</si>
  <si>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</si>
  <si>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</si>
  <si>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</si>
  <si>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</si>
  <si>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</si>
  <si>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</si>
  <si>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</si>
  <si>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</si>
  <si>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</si>
  <si>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</si>
  <si>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</si>
  <si>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</si>
  <si>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</si>
  <si>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</si>
  <si>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</si>
  <si>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</si>
  <si>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</si>
  <si>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</si>
  <si>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</si>
  <si>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</si>
  <si>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</si>
  <si>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</si>
  <si>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</si>
  <si>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</si>
  <si>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</si>
  <si>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</si>
  <si>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</si>
  <si>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</si>
  <si>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</si>
  <si>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</si>
  <si>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</si>
  <si>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</si>
  <si>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</si>
  <si>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</si>
  <si>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</si>
  <si>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</si>
  <si>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</si>
  <si>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</si>
  <si>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</si>
  <si>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</si>
  <si>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</si>
  <si>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</si>
  <si>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</si>
  <si>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</si>
  <si>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</si>
  <si>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</si>
  <si>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</si>
  <si>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</si>
  <si>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</si>
  <si>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</si>
  <si>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</si>
  <si>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</si>
  <si>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</si>
  <si>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</si>
  <si>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</si>
  <si>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</si>
  <si>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</si>
  <si>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</si>
  <si>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</si>
  <si>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</si>
  <si>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</si>
  <si>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</si>
  <si>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</si>
  <si>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</si>
  <si>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</si>
  <si>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</si>
  <si>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</si>
  <si>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</si>
  <si>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</si>
  <si>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</si>
  <si>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</si>
  <si>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</si>
  <si>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</si>
  <si>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</si>
  <si>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</si>
  <si>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</si>
  <si>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</si>
  <si>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</si>
  <si>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</si>
  <si>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</si>
  <si>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</si>
  <si>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</si>
  <si>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</si>
  <si>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</si>
  <si>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</si>
  <si>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</si>
  <si>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</si>
  <si>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</si>
  <si>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</si>
  <si>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</si>
  <si>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</si>
  <si>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</si>
  <si>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</si>
  <si>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</si>
  <si>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</si>
  <si>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</si>
  <si>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</si>
  <si>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</si>
  <si>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</si>
  <si>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</si>
  <si>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</si>
  <si>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</si>
  <si>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</si>
  <si>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</si>
  <si>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</si>
  <si>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</si>
  <si>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</si>
  <si>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</si>
  <si>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</si>
  <si>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</si>
  <si>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</si>
  <si>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</si>
  <si>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</si>
  <si>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</si>
  <si>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</si>
  <si>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</si>
  <si>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</si>
  <si>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</si>
  <si>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</si>
  <si>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</si>
  <si>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</si>
  <si>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</si>
  <si>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</si>
  <si>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</si>
  <si>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</si>
  <si>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</si>
  <si>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</si>
  <si>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</si>
  <si>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</si>
  <si>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</si>
  <si>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</si>
  <si>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</si>
  <si>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</si>
  <si>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</si>
  <si>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</si>
  <si>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</si>
  <si>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</si>
  <si>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</si>
  <si>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</si>
  <si>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</si>
  <si>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</si>
  <si>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</si>
  <si>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</si>
  <si>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</si>
  <si>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</si>
  <si>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</si>
  <si>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</si>
  <si>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</si>
  <si>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</si>
  <si>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</si>
  <si>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</si>
  <si>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</si>
  <si>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</si>
  <si>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</si>
  <si>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</si>
  <si>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</si>
  <si>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</si>
  <si>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</si>
  <si>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</si>
  <si>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</si>
  <si>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</si>
  <si>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</si>
  <si>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</si>
  <si>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</si>
  <si>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</si>
  <si>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</si>
  <si>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</si>
  <si>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</si>
  <si>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</si>
  <si>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</si>
  <si>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</si>
  <si>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</si>
  <si>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</si>
  <si>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</si>
  <si>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</si>
  <si>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</si>
  <si>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</si>
  <si>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</si>
  <si>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</si>
  <si>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</si>
  <si>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</si>
  <si>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</si>
  <si>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</si>
  <si>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</si>
  <si>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</si>
  <si>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</si>
  <si>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</si>
  <si>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</si>
  <si>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</si>
  <si>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</si>
  <si>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</si>
  <si>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</si>
  <si>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</si>
  <si>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</si>
  <si>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</si>
  <si>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</si>
  <si>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</si>
  <si>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</si>
  <si>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</si>
  <si>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</si>
  <si>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</si>
  <si>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</si>
  <si>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</si>
  <si>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</si>
  <si>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</si>
  <si>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</si>
  <si>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</si>
  <si>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</si>
  <si>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</si>
  <si>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</si>
  <si>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</si>
  <si>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</si>
  <si>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</si>
  <si>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</si>
  <si>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</si>
  <si>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</si>
  <si>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</si>
  <si>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</si>
  <si>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</si>
  <si>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</si>
  <si>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</si>
  <si>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</si>
  <si>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</si>
  <si>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</si>
  <si>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</si>
  <si>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</si>
  <si>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</si>
  <si>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</si>
  <si>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</si>
  <si>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</si>
  <si>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</si>
  <si>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</si>
  <si>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</si>
  <si>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</si>
  <si>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</si>
  <si>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</si>
  <si>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</si>
  <si>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</si>
  <si>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</si>
  <si>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</si>
  <si>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</si>
  <si>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</si>
  <si>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</si>
  <si>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</si>
  <si>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</si>
  <si>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</si>
  <si>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</si>
  <si>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</si>
  <si>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</si>
  <si>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</si>
  <si>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</si>
  <si>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</si>
  <si>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</si>
  <si>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</si>
  <si>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</si>
  <si>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</si>
  <si>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</si>
  <si>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</si>
  <si>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</si>
  <si>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</si>
  <si>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</si>
  <si>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</si>
  <si>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</si>
  <si>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</si>
  <si>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</si>
  <si>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</si>
  <si>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</si>
  <si>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</si>
  <si>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</si>
  <si>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</si>
  <si>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</si>
  <si>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</si>
  <si>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</si>
  <si>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</si>
  <si>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</si>
  <si>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</si>
  <si>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</si>
  <si>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</si>
  <si>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</si>
  <si>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</si>
  <si>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</si>
  <si>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</si>
  <si>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</si>
  <si>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</si>
  <si>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</si>
  <si>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</si>
  <si>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</si>
  <si>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</si>
  <si>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</si>
  <si>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</si>
  <si>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</si>
  <si>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</si>
  <si>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</si>
  <si>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</si>
  <si>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</si>
  <si>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</si>
  <si>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</si>
  <si>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</si>
  <si>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</si>
  <si>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</si>
  <si>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</si>
  <si>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</si>
  <si>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</si>
  <si>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</si>
  <si>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</si>
  <si>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</si>
  <si>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</si>
  <si>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</si>
  <si>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</si>
  <si>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</si>
  <si>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</si>
  <si>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</si>
  <si>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</si>
  <si>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</si>
  <si>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</si>
  <si>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</si>
  <si>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</si>
  <si>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</si>
  <si>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</si>
  <si>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</si>
  <si>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</si>
  <si>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</si>
  <si>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</si>
  <si>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</si>
  <si>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</si>
  <si>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</si>
  <si>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</si>
  <si>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</si>
  <si>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</si>
  <si>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</si>
  <si>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</si>
  <si>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</si>
  <si>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</si>
  <si>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</si>
  <si>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</si>
  <si>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</si>
  <si>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</si>
  <si>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</si>
  <si>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</si>
  <si>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</si>
  <si>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</si>
  <si>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</si>
  <si>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</si>
  <si>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</si>
  <si>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</si>
  <si>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</si>
  <si>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</si>
  <si>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</si>
  <si>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</si>
  <si>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</si>
  <si>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</si>
  <si>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</si>
  <si>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</si>
  <si>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</si>
  <si>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</si>
  <si>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</si>
  <si>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</si>
  <si>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</si>
  <si>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</si>
  <si>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</si>
  <si>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</si>
  <si>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</si>
  <si>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</si>
  <si>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</si>
  <si>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</si>
  <si>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</si>
  <si>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</si>
  <si>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</si>
  <si>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</si>
  <si>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</si>
  <si>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</si>
  <si>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</si>
  <si>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</si>
  <si>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</si>
  <si>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</si>
  <si>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</si>
  <si>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</si>
  <si>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</si>
  <si>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</si>
  <si>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</si>
  <si>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</si>
  <si>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</si>
  <si>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</si>
  <si>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</si>
  <si>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</si>
  <si>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</si>
  <si>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</si>
  <si>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</si>
  <si>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</si>
  <si>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</si>
  <si>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</si>
  <si>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</si>
  <si>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</si>
  <si>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</si>
  <si>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</si>
  <si>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</si>
  <si>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</si>
  <si>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</si>
  <si>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</si>
  <si>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</si>
  <si>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</si>
  <si>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</si>
  <si>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</si>
  <si>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</si>
  <si>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</si>
  <si>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</si>
  <si>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</si>
  <si>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</si>
  <si>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</si>
  <si>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</si>
  <si>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</si>
  <si>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</si>
  <si>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</si>
  <si>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</si>
  <si>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</si>
  <si>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</si>
  <si>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</si>
  <si>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</si>
  <si>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</si>
  <si>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</si>
  <si>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</si>
  <si>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</si>
  <si>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</si>
  <si>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</si>
  <si>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</si>
  <si>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</si>
  <si>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</si>
  <si>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</si>
  <si>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</si>
  <si>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</si>
  <si>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</si>
  <si>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</si>
  <si>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</si>
  <si>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</si>
  <si>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</si>
  <si>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</si>
  <si>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</si>
  <si>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</si>
  <si>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</si>
  <si>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</si>
  <si>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</si>
  <si>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</si>
  <si>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</si>
  <si>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</si>
  <si>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</si>
  <si>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</si>
  <si>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</si>
  <si>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</si>
  <si>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</si>
  <si>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</si>
  <si>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</si>
  <si>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</si>
  <si>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</si>
  <si>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</si>
  <si>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</si>
  <si>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</si>
  <si>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</si>
  <si>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</si>
  <si>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</si>
  <si>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</si>
  <si>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</si>
  <si>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</si>
  <si>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</si>
  <si>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</si>
  <si>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</si>
  <si>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</si>
  <si>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</si>
  <si>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</si>
  <si>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</si>
  <si>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</si>
  <si>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</si>
  <si>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</si>
  <si>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</si>
  <si>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</si>
  <si>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</si>
  <si>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</si>
  <si>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</si>
  <si>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</si>
  <si>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</si>
  <si>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</si>
  <si>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</si>
  <si>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</si>
  <si>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</si>
  <si>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</si>
  <si>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</si>
  <si>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</si>
  <si>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</si>
  <si>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</si>
  <si>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</si>
  <si>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</si>
  <si>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</si>
  <si>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</si>
  <si>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</si>
  <si>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</si>
  <si>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</si>
  <si>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</si>
  <si>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</si>
  <si>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</si>
  <si>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</si>
  <si>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</si>
  <si>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</si>
  <si>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</si>
  <si>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</si>
  <si>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</si>
  <si>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</si>
  <si>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</si>
  <si>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</si>
  <si>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</si>
  <si>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</si>
  <si>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</si>
  <si>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</si>
  <si>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</si>
  <si>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</si>
  <si>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</si>
  <si>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</si>
  <si>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</si>
  <si>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</si>
  <si>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</si>
  <si>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</si>
  <si>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</si>
  <si>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</si>
  <si>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</si>
  <si>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</si>
  <si>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</si>
  <si>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</si>
  <si>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</si>
  <si>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</si>
  <si>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</si>
  <si>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</si>
  <si>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</si>
  <si>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</si>
  <si>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</si>
  <si>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</si>
  <si>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</si>
  <si>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</si>
  <si>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</si>
  <si>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</si>
  <si>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</si>
  <si>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</si>
  <si>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</si>
  <si>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</si>
  <si>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</si>
  <si>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</si>
  <si>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</si>
  <si>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</si>
  <si>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</si>
  <si>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</si>
  <si>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</si>
  <si>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</si>
  <si>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</si>
  <si>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</si>
  <si>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</si>
  <si>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</si>
  <si>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</si>
  <si>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</si>
  <si>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</si>
  <si>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</si>
  <si>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</si>
  <si>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</si>
  <si>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</si>
  <si>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</si>
  <si>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</si>
  <si>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</si>
  <si>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</si>
  <si>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</si>
  <si>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</si>
  <si>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</si>
  <si>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</si>
  <si>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</si>
  <si>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</si>
  <si>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</si>
  <si>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</si>
  <si>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</si>
  <si>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</si>
  <si>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</si>
  <si>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</si>
  <si>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</si>
  <si>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</si>
  <si>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</si>
  <si>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</si>
  <si>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</si>
  <si>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</si>
  <si>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</si>
  <si>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</si>
  <si>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</si>
  <si>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</si>
  <si>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</si>
  <si>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</si>
  <si>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</si>
  <si>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</si>
  <si>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</si>
  <si>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</si>
  <si>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</si>
  <si>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</si>
  <si>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</si>
  <si>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</si>
  <si>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</si>
  <si>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</si>
  <si>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</si>
  <si>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</si>
  <si>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</si>
  <si>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</si>
  <si>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</si>
  <si>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</si>
  <si>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</si>
  <si>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</si>
  <si>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</si>
  <si>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</si>
  <si>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</si>
  <si>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</si>
  <si>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</si>
  <si>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</si>
  <si>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</si>
  <si>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</si>
  <si>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</si>
  <si>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</si>
  <si>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</si>
  <si>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</si>
  <si>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</si>
  <si>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</si>
  <si>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</si>
  <si>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</si>
  <si>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</si>
  <si>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</si>
  <si>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</si>
  <si>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</si>
  <si>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</si>
  <si>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</si>
  <si>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</si>
  <si>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</si>
  <si>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</si>
  <si>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</si>
  <si>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</si>
  <si>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</si>
  <si>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</si>
  <si>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</si>
  <si>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</si>
  <si>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</si>
  <si>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</si>
  <si>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</si>
  <si>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</si>
  <si>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</si>
  <si>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</si>
  <si>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</si>
  <si>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</si>
  <si>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</si>
  <si>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</si>
  <si>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</si>
  <si>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</si>
  <si>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</si>
  <si>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</si>
  <si>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</si>
  <si>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</si>
  <si>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</si>
  <si>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</si>
  <si>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</si>
  <si>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</si>
  <si>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</si>
  <si>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</si>
  <si>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</si>
  <si>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</si>
  <si>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</si>
  <si>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</si>
  <si>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</si>
  <si>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</si>
  <si>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</si>
  <si>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</si>
  <si>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</si>
  <si>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</si>
  <si>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</si>
  <si>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</si>
  <si>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</si>
  <si>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</si>
  <si>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</si>
  <si>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</si>
  <si>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</si>
  <si>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</si>
  <si>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</si>
  <si>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</si>
  <si>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</si>
  <si>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</si>
  <si>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</si>
  <si>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</si>
  <si>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</si>
  <si>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</si>
  <si>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</si>
  <si>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</si>
  <si>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</si>
  <si>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</si>
  <si>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</si>
  <si>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</si>
  <si>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</si>
  <si>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</si>
  <si>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</si>
  <si>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</si>
  <si>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</si>
  <si>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</si>
  <si>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</si>
  <si>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</si>
  <si>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</si>
  <si>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</si>
  <si>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</si>
  <si>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</si>
  <si>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</si>
  <si>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</si>
  <si>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</si>
  <si>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</si>
  <si>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</si>
  <si>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</si>
  <si>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</si>
  <si>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</si>
  <si>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</si>
  <si>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</si>
  <si>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</si>
  <si>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</si>
  <si>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</si>
  <si>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</si>
  <si>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</si>
  <si>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</si>
  <si>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</si>
  <si>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</si>
  <si>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</si>
  <si>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</si>
  <si>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</si>
  <si>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</si>
  <si>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</si>
  <si>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</si>
  <si>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</si>
  <si>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</si>
  <si>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</si>
  <si>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</si>
  <si>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</si>
  <si>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</si>
  <si>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</si>
  <si>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</si>
  <si>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</si>
  <si>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</si>
  <si>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</si>
  <si>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</si>
  <si>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</si>
  <si>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</si>
  <si>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</si>
  <si>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</si>
  <si>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</si>
  <si>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</si>
  <si>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</si>
  <si>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</si>
  <si>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</si>
  <si>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</si>
  <si>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</si>
  <si>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</si>
  <si>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</si>
  <si>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</si>
  <si>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</si>
  <si>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</si>
  <si>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</si>
  <si>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</si>
  <si>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</si>
  <si>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</si>
  <si>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</si>
  <si>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</si>
  <si>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</si>
  <si>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</si>
  <si>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</si>
  <si>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</si>
  <si>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</si>
  <si>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</si>
  <si>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</si>
  <si>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</si>
  <si>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</si>
  <si>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</si>
  <si>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</si>
  <si>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</si>
  <si>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</si>
  <si>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</si>
  <si>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</si>
  <si>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</si>
  <si>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</si>
  <si>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</si>
  <si>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</si>
  <si>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</si>
  <si>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</si>
  <si>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</si>
  <si>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</si>
  <si>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</si>
  <si>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</si>
  <si>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</si>
  <si>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</si>
  <si>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</si>
  <si>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</si>
  <si>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</si>
  <si>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</si>
  <si>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</si>
  <si>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</si>
  <si>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</si>
  <si>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</si>
  <si>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</si>
  <si>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</si>
  <si>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</si>
  <si>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</si>
  <si>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</si>
  <si>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</si>
  <si>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</si>
  <si>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</si>
  <si>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</si>
  <si>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</si>
  <si>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</si>
  <si>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</si>
  <si>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</si>
  <si>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</si>
  <si>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</si>
  <si>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</si>
  <si>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</si>
  <si>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</si>
  <si>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</si>
  <si>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</si>
  <si>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</si>
  <si>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</si>
  <si>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</si>
  <si>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</si>
  <si>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</si>
  <si>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</si>
  <si>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</si>
  <si>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</si>
  <si>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</si>
  <si>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</si>
  <si>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</si>
  <si>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</si>
  <si>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</si>
  <si>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</si>
  <si>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</si>
  <si>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</si>
  <si>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</si>
  <si>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</si>
  <si>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</si>
  <si>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</si>
  <si>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</si>
  <si>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</si>
  <si>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</si>
  <si>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</si>
  <si>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</si>
  <si>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</si>
  <si>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</si>
  <si>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</si>
  <si>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</si>
  <si>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</si>
  <si>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</si>
  <si>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</si>
  <si>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</si>
  <si>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</si>
  <si>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</si>
  <si>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</si>
  <si>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</si>
  <si>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</si>
  <si>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</si>
  <si>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</si>
  <si>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</si>
  <si>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</si>
  <si>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</si>
  <si>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</si>
  <si>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</si>
  <si>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</si>
  <si>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</si>
  <si>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</si>
  <si>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</si>
  <si>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</si>
  <si>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</si>
  <si>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</si>
  <si>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</si>
  <si>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</si>
  <si>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</si>
  <si>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</si>
  <si>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</si>
  <si>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</si>
  <si>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</si>
  <si>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</si>
  <si>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</si>
  <si>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</si>
  <si>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</si>
  <si>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</si>
  <si>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</si>
  <si>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</si>
  <si>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</si>
  <si>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</si>
  <si>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</si>
  <si>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</si>
  <si>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</si>
  <si>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</si>
  <si>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</si>
  <si>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</si>
  <si>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</si>
  <si>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</si>
  <si>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</si>
  <si>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</si>
  <si>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</si>
  <si>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</si>
  <si>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</si>
  <si>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</si>
  <si>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</si>
  <si>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</si>
  <si>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</si>
  <si>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</si>
  <si>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</si>
  <si>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</si>
  <si>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</si>
  <si>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</si>
  <si>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</si>
  <si>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</si>
  <si>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</si>
  <si>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</si>
  <si>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</si>
  <si>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</si>
  <si>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</si>
  <si>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</si>
  <si>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</si>
  <si>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</si>
  <si>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</si>
  <si>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</si>
  <si>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</si>
  <si>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</si>
  <si>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</si>
  <si>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</si>
  <si>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</si>
  <si>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</si>
  <si>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</si>
  <si>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</si>
  <si>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</si>
  <si>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</si>
  <si>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</si>
  <si>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</si>
  <si>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</si>
  <si>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</si>
  <si>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</si>
  <si>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</si>
  <si>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</si>
  <si>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</si>
  <si>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</si>
  <si>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</si>
  <si>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</si>
  <si>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</si>
  <si>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</si>
  <si>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</si>
  <si>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</si>
  <si>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</si>
  <si>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</si>
  <si>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</si>
  <si>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</si>
  <si>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</si>
  <si>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</si>
  <si>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</si>
  <si>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</si>
  <si>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</si>
  <si>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</si>
  <si>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</si>
  <si>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</si>
  <si>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</si>
  <si>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</si>
  <si>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</si>
  <si>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</si>
  <si>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</si>
  <si>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</si>
  <si>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</si>
  <si>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</si>
  <si>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</si>
  <si>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</si>
  <si>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</si>
  <si>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</si>
  <si>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</si>
  <si>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</si>
  <si>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</si>
  <si>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</si>
  <si>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</si>
  <si>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</si>
  <si>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</si>
  <si>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</si>
  <si>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</si>
  <si>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</si>
  <si>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</si>
  <si>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</si>
  <si>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</si>
  <si>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</si>
  <si>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</si>
  <si>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</si>
  <si>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</si>
  <si>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</si>
  <si>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</si>
  <si>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</si>
  <si>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</si>
  <si>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</si>
  <si>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</si>
  <si>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</si>
  <si>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</si>
  <si>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</si>
  <si>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</si>
  <si>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</si>
  <si>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</si>
  <si>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</si>
  <si>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</si>
  <si>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</si>
  <si>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</si>
  <si>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</si>
  <si>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</si>
  <si>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</si>
  <si>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</si>
  <si>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</si>
  <si>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</si>
  <si>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</si>
  <si>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</si>
  <si>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</si>
  <si>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</si>
  <si>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</si>
  <si>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</si>
  <si>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</si>
  <si>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</si>
  <si>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</si>
  <si>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</si>
  <si>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</si>
  <si>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</si>
  <si>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</si>
  <si>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</si>
  <si>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</si>
  <si>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</si>
  <si>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</si>
  <si>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</si>
  <si>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</si>
  <si>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</si>
  <si>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</si>
  <si>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</si>
  <si>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</si>
  <si>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</si>
  <si>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</si>
  <si>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</si>
  <si>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</si>
  <si>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</si>
  <si>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</si>
  <si>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</si>
  <si>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</si>
  <si>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</si>
  <si>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</si>
  <si>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</si>
  <si>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</si>
  <si>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</si>
  <si>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</si>
  <si>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</si>
  <si>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</si>
  <si>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</si>
  <si>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</si>
  <si>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</si>
  <si>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</si>
  <si>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</si>
  <si>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</si>
  <si>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</si>
  <si>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</si>
  <si>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</si>
  <si>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</si>
  <si>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</si>
  <si>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</si>
  <si>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</si>
  <si>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</si>
  <si>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</si>
  <si>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</si>
  <si>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</si>
  <si>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</si>
  <si>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</si>
  <si>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</si>
  <si>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</si>
  <si>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</si>
  <si>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</si>
  <si>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</si>
  <si>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</si>
  <si>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</si>
  <si>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</si>
  <si>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</si>
  <si>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</si>
  <si>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</si>
  <si>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</si>
  <si>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</si>
  <si>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</si>
  <si>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</si>
  <si>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</si>
  <si>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</si>
  <si>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</si>
  <si>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</si>
  <si>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</si>
  <si>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</si>
  <si>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</si>
  <si>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</si>
  <si>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</si>
  <si>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</si>
  <si>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</si>
  <si>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</si>
  <si>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</si>
  <si>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</si>
  <si>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</si>
  <si>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</si>
  <si>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</si>
  <si>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</si>
  <si>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</si>
  <si>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</si>
  <si>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</si>
  <si>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</si>
  <si>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</si>
  <si>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</si>
  <si>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</si>
  <si>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</si>
  <si>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</si>
  <si>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</si>
  <si>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</si>
  <si>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</si>
  <si>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</si>
  <si>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</si>
  <si>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</si>
  <si>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</si>
  <si>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</si>
  <si>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</si>
  <si>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</si>
  <si>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</si>
  <si>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</si>
  <si>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</si>
  <si>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</si>
  <si>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</si>
  <si>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</si>
  <si>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</si>
  <si>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</si>
  <si>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</si>
  <si>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</si>
  <si>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</si>
  <si>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</si>
  <si>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</si>
  <si>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</si>
  <si>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</si>
  <si>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</si>
  <si>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</si>
  <si>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</si>
  <si>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</si>
  <si>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</si>
  <si>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</si>
  <si>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</si>
  <si>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</si>
  <si>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</si>
  <si>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</si>
  <si>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</si>
  <si>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</si>
  <si>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</si>
  <si>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</si>
  <si>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</si>
  <si>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</si>
  <si>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</si>
  <si>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</si>
  <si>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</si>
  <si>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</si>
  <si>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</si>
  <si>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</si>
  <si>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</si>
  <si>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</si>
  <si>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</si>
  <si>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</si>
  <si>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</si>
  <si>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</si>
  <si>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</si>
  <si>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</si>
  <si>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</si>
  <si>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</si>
  <si>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</si>
  <si>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</si>
  <si>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</si>
  <si>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</si>
  <si>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</si>
  <si>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</si>
  <si>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</si>
  <si>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</si>
  <si>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</si>
  <si>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</si>
  <si>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</si>
  <si>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</si>
  <si>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</si>
  <si>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</si>
  <si>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</si>
  <si>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</si>
  <si>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</si>
  <si>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</si>
  <si>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</si>
  <si>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</si>
  <si>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</si>
  <si>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</si>
  <si>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</si>
  <si>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</si>
  <si>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</si>
  <si>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</si>
  <si>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</si>
  <si>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</si>
  <si>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</si>
  <si>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</si>
  <si>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</si>
  <si>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</si>
  <si>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</si>
  <si>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</si>
  <si>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</si>
  <si>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</si>
  <si>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</si>
  <si>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</si>
  <si>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</si>
  <si>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</si>
  <si>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</si>
  <si>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</si>
  <si>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</si>
  <si>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</si>
  <si>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</si>
  <si>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</si>
  <si>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</si>
  <si>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</si>
  <si>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</si>
  <si>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</si>
  <si>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</si>
  <si>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</si>
  <si>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</si>
  <si>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</si>
  <si>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</si>
  <si>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</si>
  <si>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</si>
  <si>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</si>
  <si>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</si>
  <si>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</si>
  <si>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</si>
  <si>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</si>
  <si>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</si>
  <si>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</si>
  <si>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</si>
  <si>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</si>
  <si>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</si>
  <si>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</si>
  <si>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</si>
  <si>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</si>
  <si>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</si>
  <si>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</si>
  <si>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</si>
  <si>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</si>
  <si>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</si>
  <si>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</si>
  <si>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</si>
  <si>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</si>
  <si>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</si>
  <si>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</si>
  <si>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</si>
  <si>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</si>
  <si>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</si>
  <si>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</si>
  <si>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</si>
  <si>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</si>
  <si>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</si>
  <si>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</si>
  <si>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</si>
  <si>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</si>
  <si>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</si>
  <si>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</si>
  <si>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</si>
  <si>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</si>
  <si>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</si>
  <si>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</si>
  <si>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</si>
  <si>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</si>
  <si>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</si>
  <si>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</si>
  <si>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</si>
  <si>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</si>
  <si>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</si>
  <si>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</si>
  <si>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</si>
  <si>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</si>
  <si>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</si>
  <si>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</si>
  <si>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</si>
  <si>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</si>
  <si>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</si>
  <si>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</si>
  <si>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</si>
  <si>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</si>
  <si>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</si>
  <si>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</si>
  <si>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</si>
  <si>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</si>
  <si>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</si>
  <si>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</si>
  <si>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</si>
  <si>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</si>
  <si>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</si>
  <si>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</si>
  <si>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</si>
  <si>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</si>
  <si>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</si>
  <si>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</si>
  <si>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</si>
  <si>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</si>
  <si>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</si>
  <si>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</si>
  <si>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</si>
  <si>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</si>
  <si>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</si>
  <si>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</si>
  <si>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</si>
  <si>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</si>
  <si>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</si>
  <si>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</si>
  <si>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</si>
  <si>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</si>
  <si>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</si>
  <si>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</si>
  <si>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</si>
  <si>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</si>
  <si>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</si>
  <si>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</si>
  <si>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</si>
  <si>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</si>
  <si>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</si>
  <si>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</si>
  <si>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</si>
  <si>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</si>
  <si>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</si>
  <si>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</si>
  <si>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</si>
  <si>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</si>
  <si>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</si>
  <si>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</si>
  <si>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</si>
  <si>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</si>
  <si>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</si>
  <si>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</si>
  <si>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</si>
  <si>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</si>
  <si>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</si>
  <si>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</si>
  <si>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</si>
  <si>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</si>
  <si>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</si>
  <si>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</si>
  <si>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</si>
  <si>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</si>
  <si>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</si>
  <si>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</si>
  <si>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</si>
  <si>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</si>
  <si>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</si>
  <si>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</si>
  <si>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</si>
  <si>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</si>
  <si>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</si>
  <si>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</si>
  <si>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</si>
  <si>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</si>
  <si>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</si>
  <si>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</si>
  <si>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</si>
  <si>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</si>
  <si>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</si>
  <si>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</si>
  <si>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</si>
  <si>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</si>
  <si>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</si>
  <si>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</si>
  <si>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</si>
  <si>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</si>
  <si>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</si>
  <si>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</si>
  <si>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</si>
  <si>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</si>
  <si>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</si>
  <si>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</si>
  <si>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</si>
  <si>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</si>
  <si>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</si>
  <si>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</si>
  <si>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</si>
  <si>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</si>
  <si>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</si>
  <si>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</si>
  <si>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</si>
  <si>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</si>
  <si>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</si>
  <si>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</si>
  <si>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</si>
  <si>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</si>
  <si>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</si>
  <si>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</si>
  <si>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</si>
  <si>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</si>
  <si>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</si>
  <si>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</si>
  <si>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</si>
  <si>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</si>
  <si>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</si>
  <si>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</si>
  <si>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</si>
  <si>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</si>
  <si>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</si>
  <si>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</si>
  <si>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</si>
  <si>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</si>
  <si>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</si>
  <si>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</si>
  <si>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</si>
  <si>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</si>
  <si>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</si>
  <si>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</si>
  <si>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</si>
  <si>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</si>
  <si>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</si>
  <si>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</si>
  <si>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</si>
  <si>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</si>
  <si>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</si>
  <si>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</si>
  <si>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</si>
  <si>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</si>
  <si>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</si>
  <si>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</si>
  <si>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</si>
  <si>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</si>
  <si>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</si>
  <si>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</si>
  <si>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</si>
  <si>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</si>
  <si>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</si>
  <si>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</si>
  <si>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</si>
  <si>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</si>
  <si>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</si>
  <si>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</si>
  <si>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</si>
  <si>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</si>
  <si>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</si>
  <si>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</si>
  <si>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</si>
  <si>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</si>
  <si>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</si>
  <si>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</si>
  <si>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</si>
  <si>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</si>
  <si>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</si>
  <si>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</si>
  <si>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</si>
  <si>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</si>
  <si>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</si>
  <si>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</si>
  <si>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</si>
  <si>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</si>
  <si>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</si>
  <si>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</si>
  <si>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</si>
  <si>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</si>
  <si>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</si>
  <si>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</si>
  <si>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</si>
  <si>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</si>
  <si>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</si>
  <si>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</si>
  <si>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</si>
  <si>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</si>
  <si>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</si>
  <si>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</si>
  <si>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</si>
  <si>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</si>
  <si>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</si>
  <si>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</si>
  <si>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</si>
  <si>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</si>
  <si>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</si>
  <si>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</si>
  <si>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</si>
  <si>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</si>
  <si>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</si>
  <si>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</si>
  <si>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</si>
  <si>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</si>
  <si>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</si>
  <si>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</si>
  <si>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</si>
  <si>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</si>
  <si>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</si>
  <si>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</si>
  <si>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</si>
  <si>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</si>
  <si>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</si>
  <si>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</si>
  <si>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</si>
  <si>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</si>
  <si>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</si>
  <si>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</si>
  <si>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</si>
  <si>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</si>
  <si>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</si>
  <si>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</si>
  <si>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</si>
  <si>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</si>
  <si>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</si>
  <si>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</si>
  <si>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</si>
  <si>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</si>
  <si>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</si>
  <si>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</si>
  <si>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</si>
  <si>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</si>
  <si>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</si>
  <si>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</si>
  <si>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</si>
  <si>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</si>
  <si>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</si>
  <si>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</si>
  <si>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</si>
  <si>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</si>
  <si>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</si>
  <si>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</si>
  <si>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</si>
  <si>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</si>
  <si>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</si>
  <si>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</si>
  <si>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</si>
  <si>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</si>
  <si>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</si>
  <si>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</si>
  <si>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</si>
  <si>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</si>
  <si>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</si>
  <si>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</si>
  <si>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</si>
  <si>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</si>
  <si>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</si>
  <si>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</si>
  <si>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</si>
  <si>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</si>
  <si>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</si>
  <si>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</si>
  <si>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</si>
  <si>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</si>
  <si>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</si>
  <si>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</si>
  <si>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</si>
  <si>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</si>
  <si>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</si>
  <si>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</si>
  <si>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</si>
  <si>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</si>
  <si>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</si>
  <si>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</si>
  <si>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</si>
  <si>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</si>
  <si>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</si>
  <si>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</si>
  <si>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</si>
  <si>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</si>
  <si>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</si>
  <si>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</si>
  <si>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</si>
  <si>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</si>
  <si>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</si>
  <si>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</si>
  <si>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</si>
  <si>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</si>
  <si>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</si>
  <si>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</si>
  <si>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</si>
  <si>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</si>
  <si>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</si>
  <si>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</si>
  <si>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</si>
  <si>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</si>
  <si>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</si>
  <si>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</si>
  <si>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</si>
  <si>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</si>
  <si>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</si>
  <si>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</si>
  <si>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</si>
  <si>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</si>
  <si>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</si>
  <si>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</si>
  <si>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</si>
  <si>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</si>
  <si>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</si>
  <si>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</si>
  <si>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</si>
  <si>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</si>
  <si>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</si>
  <si>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</si>
  <si>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</si>
  <si>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</si>
  <si>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</si>
  <si>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</si>
  <si>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</si>
  <si>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</si>
  <si>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</si>
  <si>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</si>
  <si>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</si>
  <si>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</si>
  <si>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</si>
  <si>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</si>
  <si>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</si>
  <si>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</si>
  <si>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</si>
  <si>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</si>
  <si>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</si>
  <si>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</si>
  <si>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</si>
  <si>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</si>
  <si>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</si>
  <si>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</si>
  <si>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</si>
  <si>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</si>
  <si>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</si>
  <si>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</si>
  <si>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</si>
  <si>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</si>
  <si>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</si>
  <si>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</si>
  <si>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</si>
  <si>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</si>
  <si>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</si>
  <si>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</si>
  <si>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</si>
  <si>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</si>
  <si>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</si>
  <si>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</si>
  <si>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</si>
  <si>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</si>
  <si>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</si>
  <si>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</si>
  <si>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</si>
  <si>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</si>
  <si>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</si>
  <si>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</si>
  <si>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</si>
  <si>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</si>
  <si>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</si>
  <si>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</si>
  <si>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</si>
  <si>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</si>
  <si>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</si>
  <si>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</si>
  <si>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</si>
  <si>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</si>
  <si>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</si>
  <si>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</si>
  <si>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</si>
  <si>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</si>
  <si>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</si>
  <si>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</si>
  <si>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</si>
  <si>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</si>
  <si>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</si>
  <si>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</si>
  <si>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</si>
  <si>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</si>
  <si>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</si>
  <si>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</si>
  <si>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</si>
  <si>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</si>
  <si>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</si>
  <si>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</si>
  <si>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</si>
  <si>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</si>
  <si>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</si>
  <si>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</si>
  <si>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</si>
  <si>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</si>
  <si>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</si>
  <si>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</si>
  <si>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</si>
  <si>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</si>
  <si>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</si>
  <si>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</si>
  <si>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</si>
  <si>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</si>
  <si>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</si>
  <si>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</si>
  <si>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</si>
  <si>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</si>
  <si>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</si>
  <si>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</si>
  <si>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</si>
  <si>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</si>
  <si>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</si>
  <si>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</si>
  <si>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</si>
  <si>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</si>
  <si>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</si>
  <si>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</si>
  <si>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</si>
  <si>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</si>
  <si>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</si>
  <si>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</si>
  <si>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</si>
  <si>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</si>
  <si>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</si>
  <si>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</si>
  <si>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</si>
  <si>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</si>
  <si>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</si>
  <si>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</si>
  <si>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</si>
  <si>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</si>
  <si>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</si>
  <si>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</si>
  <si>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</si>
  <si>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</si>
  <si>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</si>
  <si>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</si>
  <si>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</si>
  <si>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</si>
  <si>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</si>
  <si>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</si>
  <si>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</si>
  <si>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</si>
  <si>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</si>
  <si>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</si>
  <si>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</si>
  <si>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</si>
  <si>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</si>
  <si>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</si>
  <si>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</si>
  <si>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</si>
  <si>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</si>
  <si>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</si>
  <si>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</si>
  <si>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</si>
  <si>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</si>
  <si>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</si>
  <si>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</si>
  <si>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</si>
  <si>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</si>
  <si>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</si>
  <si>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</si>
  <si>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</si>
  <si>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</si>
  <si>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</si>
  <si>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</si>
  <si>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</si>
  <si>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</si>
  <si>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</si>
  <si>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</si>
  <si>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</si>
  <si>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</si>
  <si>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</si>
  <si>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</si>
  <si>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</si>
  <si>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</si>
  <si>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</si>
  <si>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</si>
  <si>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</si>
  <si>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</si>
  <si>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</si>
  <si>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</si>
  <si>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</si>
  <si>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</si>
  <si>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</si>
  <si>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</si>
  <si>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</si>
  <si>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</si>
  <si>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</si>
  <si>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</si>
  <si>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</si>
  <si>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</si>
  <si>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</si>
  <si>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</si>
  <si>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</si>
  <si>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</si>
  <si>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</si>
  <si>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</si>
  <si>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</si>
  <si>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</si>
  <si>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</si>
  <si>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</si>
  <si>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</si>
  <si>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</si>
  <si>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</si>
  <si>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</si>
  <si>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</si>
  <si>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</si>
  <si>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</si>
  <si>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</si>
  <si>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</si>
  <si>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</si>
  <si>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</si>
  <si>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</si>
  <si>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</si>
  <si>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</si>
  <si>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</si>
  <si>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</si>
  <si>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</si>
  <si>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</si>
  <si>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</si>
  <si>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</si>
  <si>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</si>
  <si>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</si>
  <si>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</si>
  <si>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</si>
  <si>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</si>
  <si>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</si>
  <si>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</si>
  <si>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</si>
  <si>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</si>
  <si>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</si>
  <si>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</si>
  <si>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</si>
  <si>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</si>
  <si>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</si>
  <si>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</si>
  <si>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</si>
  <si>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</si>
  <si>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</si>
  <si>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</si>
  <si>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</si>
  <si>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</si>
  <si>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</si>
  <si>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</si>
  <si>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</si>
  <si>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</si>
  <si>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</si>
  <si>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</si>
  <si>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</si>
  <si>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</si>
  <si>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</si>
  <si>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</si>
  <si>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</si>
  <si>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</si>
  <si>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</si>
  <si>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</si>
  <si>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</si>
  <si>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</si>
  <si>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</si>
  <si>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</si>
  <si>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</si>
  <si>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</si>
  <si>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</si>
  <si>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</si>
  <si>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</si>
  <si>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</si>
  <si>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</si>
  <si>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</si>
  <si>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</si>
  <si>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</si>
  <si>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</si>
  <si>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</si>
  <si>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</si>
  <si>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</si>
  <si>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</si>
  <si>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</si>
  <si>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</si>
  <si>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</si>
  <si>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</si>
  <si>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</si>
  <si>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</si>
  <si>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</si>
  <si>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</si>
  <si>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</si>
  <si>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</si>
  <si>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</si>
  <si>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</si>
  <si>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</si>
  <si>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</si>
  <si>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</si>
  <si>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</si>
  <si>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</si>
  <si>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</si>
  <si>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</si>
  <si>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</si>
  <si>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</si>
  <si>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</si>
  <si>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</si>
  <si>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</si>
  <si>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</si>
  <si>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</si>
  <si>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</si>
  <si>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</si>
  <si>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</si>
  <si>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</si>
  <si>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</si>
  <si>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</si>
  <si>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</si>
  <si>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</si>
  <si>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</si>
  <si>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</si>
  <si>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</si>
  <si>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</si>
  <si>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</si>
  <si>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</si>
  <si>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</si>
  <si>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</si>
  <si>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</si>
  <si>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</si>
  <si>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</si>
  <si>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</si>
  <si>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</si>
  <si>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</si>
  <si>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</si>
  <si>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</si>
  <si>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</si>
  <si>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</si>
  <si>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</si>
  <si>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</si>
  <si>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</si>
  <si>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</si>
  <si>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</si>
  <si>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</si>
  <si>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</si>
  <si>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</si>
  <si>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</si>
  <si>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</si>
  <si>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</si>
  <si>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</si>
  <si>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</si>
  <si>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</si>
  <si>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</si>
  <si>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</si>
  <si>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</si>
  <si>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</si>
  <si>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</si>
  <si>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</si>
  <si>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</si>
  <si>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</si>
  <si>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</si>
  <si>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</si>
  <si>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</si>
  <si>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</si>
  <si>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</si>
  <si>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</si>
  <si>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</si>
  <si>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</si>
  <si>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</si>
  <si>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</si>
  <si>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</si>
  <si>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</si>
  <si>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</si>
  <si>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</si>
  <si>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</si>
  <si>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</si>
  <si>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</si>
  <si>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</si>
  <si>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</si>
  <si>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</si>
  <si>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</si>
  <si>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</si>
  <si>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</si>
  <si>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</si>
  <si>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</si>
  <si>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</si>
  <si>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</si>
  <si>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</si>
  <si>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</si>
  <si>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</si>
  <si>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</si>
  <si>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</si>
  <si>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</si>
  <si>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</si>
  <si>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</si>
  <si>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</si>
  <si>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</si>
  <si>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</si>
  <si>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</si>
  <si>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</si>
  <si>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</si>
  <si>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</si>
  <si>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</si>
  <si>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</si>
  <si>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</si>
  <si>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</si>
  <si>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</si>
  <si>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</si>
  <si>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</si>
  <si>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</si>
  <si>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</si>
  <si>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</si>
  <si>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</si>
  <si>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</si>
  <si>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</si>
  <si>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</si>
  <si>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</si>
  <si>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</si>
  <si>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</si>
  <si>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</si>
  <si>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</si>
  <si>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</si>
  <si>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</si>
  <si>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</si>
  <si>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</si>
  <si>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</si>
  <si>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</si>
  <si>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</si>
  <si>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</si>
  <si>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</si>
  <si>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</si>
  <si>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</si>
  <si>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</si>
  <si>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</si>
  <si>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</si>
  <si>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</si>
  <si>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</si>
  <si>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</si>
  <si>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</si>
  <si>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</si>
  <si>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</si>
  <si>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</si>
  <si>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</si>
  <si>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</si>
  <si>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</si>
  <si>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</si>
  <si>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</si>
  <si>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</si>
  <si>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</si>
  <si>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</si>
  <si>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</si>
  <si>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</si>
  <si>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</si>
  <si>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</si>
  <si>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</si>
  <si>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</si>
  <si>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</si>
  <si>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</si>
  <si>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</si>
  <si>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</si>
  <si>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</si>
  <si>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</si>
  <si>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</si>
  <si>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</si>
  <si>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</si>
  <si>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</si>
  <si>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</si>
  <si>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</si>
  <si>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</si>
  <si>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</si>
  <si>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</si>
  <si>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</si>
  <si>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</si>
  <si>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</si>
  <si>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</si>
  <si>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</si>
  <si>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</si>
  <si>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</si>
  <si>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</si>
  <si>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</si>
  <si>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</si>
  <si>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</si>
  <si>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</si>
  <si>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</si>
  <si>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</si>
  <si>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</si>
  <si>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</si>
  <si>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</si>
  <si>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</si>
  <si>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</si>
  <si>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</si>
  <si>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</si>
  <si>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</si>
  <si>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</si>
  <si>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</si>
  <si>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</si>
  <si>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</si>
  <si>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</si>
  <si>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</si>
  <si>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</si>
  <si>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</si>
  <si>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</si>
  <si>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</si>
  <si>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</si>
  <si>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</si>
  <si>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</si>
  <si>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</si>
  <si>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</si>
  <si>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</si>
  <si>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</si>
  <si>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</si>
  <si>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</si>
  <si>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</si>
  <si>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</si>
  <si>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</si>
  <si>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</si>
  <si>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</si>
  <si>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</si>
  <si>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</si>
  <si>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</si>
  <si>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</si>
  <si>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</si>
  <si>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</si>
  <si>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</si>
  <si>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</si>
  <si>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</si>
  <si>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</si>
  <si>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</si>
  <si>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</si>
  <si>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</si>
  <si>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</si>
  <si>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</si>
  <si>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</si>
  <si>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</si>
  <si>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</si>
  <si>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</si>
  <si>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</si>
  <si>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</si>
  <si>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</si>
  <si>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</si>
  <si>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</si>
  <si>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</si>
  <si>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</si>
  <si>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</si>
  <si>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</si>
  <si>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</si>
  <si>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</si>
  <si>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</si>
  <si>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</si>
  <si>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</si>
  <si>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</si>
  <si>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</si>
  <si>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</si>
  <si>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</si>
  <si>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</si>
  <si>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</si>
  <si>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</si>
  <si>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</si>
  <si>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</si>
  <si>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</si>
  <si>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</si>
  <si>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</si>
  <si>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</si>
  <si>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</si>
  <si>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</si>
  <si>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</si>
  <si>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</si>
  <si>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</si>
  <si>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</si>
  <si>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</si>
  <si>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</si>
  <si>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</si>
  <si>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</si>
  <si>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</si>
  <si>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</si>
  <si>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</si>
  <si>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</si>
  <si>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</si>
  <si>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</si>
  <si>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</si>
  <si>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</si>
  <si>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</si>
  <si>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</si>
  <si>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</si>
  <si>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</si>
  <si>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</si>
  <si>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</si>
  <si>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</si>
  <si>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</si>
  <si>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</si>
  <si>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</si>
  <si>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</si>
  <si>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</si>
  <si>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</si>
  <si>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</si>
  <si>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</si>
  <si>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</si>
  <si>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</si>
  <si>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</si>
  <si>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</si>
  <si>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</si>
  <si>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</si>
  <si>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</si>
  <si>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</si>
  <si>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</si>
  <si>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</si>
  <si>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</si>
  <si>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</si>
  <si>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</si>
  <si>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</si>
  <si>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</si>
  <si>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</si>
  <si>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</si>
  <si>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</si>
  <si>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</si>
  <si>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</si>
  <si>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</si>
  <si>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</si>
  <si>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</si>
  <si>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</si>
  <si>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</si>
  <si>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</si>
  <si>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</si>
  <si>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</si>
  <si>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</si>
  <si>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</si>
  <si>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</si>
  <si>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</si>
  <si>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</si>
  <si>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</si>
  <si>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</si>
  <si>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</si>
  <si>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</si>
  <si>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</si>
  <si>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</si>
  <si>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</si>
  <si>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</si>
  <si>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</si>
  <si>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</si>
  <si>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</si>
  <si>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</si>
  <si>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</si>
  <si>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</si>
  <si>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</si>
  <si>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</si>
  <si>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</si>
  <si>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</si>
  <si>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</si>
  <si>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</si>
  <si>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</si>
  <si>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</si>
  <si>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</si>
  <si>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</si>
  <si>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</si>
  <si>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</si>
  <si>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</si>
  <si>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</si>
  <si>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</si>
  <si>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</si>
  <si>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</si>
  <si>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</si>
  <si>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</si>
  <si>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</si>
  <si>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</si>
  <si>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</si>
  <si>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</si>
  <si>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</si>
  <si>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</si>
  <si>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</si>
  <si>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</si>
  <si>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</si>
  <si>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</si>
  <si>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</si>
  <si>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</si>
  <si>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</si>
  <si>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</si>
  <si>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</si>
  <si>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</si>
  <si>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</si>
  <si>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</si>
  <si>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</si>
  <si>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</si>
  <si>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</si>
  <si>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</si>
  <si>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</si>
  <si>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</si>
  <si>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</si>
  <si>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</si>
  <si>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</si>
  <si>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</si>
  <si>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</si>
  <si>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</si>
  <si>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</si>
  <si>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</si>
  <si>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</si>
  <si>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</si>
  <si>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</si>
  <si>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</si>
  <si>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</si>
  <si>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</si>
  <si>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</si>
  <si>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</si>
  <si>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</si>
  <si>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</si>
  <si>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</si>
  <si>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</si>
  <si>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</si>
  <si>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</si>
  <si>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</si>
  <si>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</si>
  <si>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</si>
  <si>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</si>
  <si>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</si>
  <si>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</si>
  <si>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</si>
  <si>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</si>
  <si>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</si>
  <si>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</si>
  <si>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</si>
  <si>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</si>
  <si>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</si>
  <si>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</si>
  <si>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</si>
  <si>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</si>
  <si>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</si>
  <si>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</si>
  <si>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</si>
  <si>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</si>
  <si>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</si>
  <si>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</si>
  <si>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</si>
  <si>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</si>
  <si>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</si>
  <si>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</si>
  <si>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</si>
  <si>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</si>
  <si>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</si>
  <si>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</si>
  <si>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</si>
  <si>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</si>
  <si>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</si>
  <si>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</si>
  <si>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</si>
  <si>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</si>
  <si>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</si>
  <si>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</si>
  <si>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</si>
  <si>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</si>
  <si>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</si>
  <si>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</si>
  <si>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</si>
  <si>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</si>
  <si>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</si>
  <si>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</si>
  <si>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</si>
  <si>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</si>
  <si>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</si>
  <si>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</si>
  <si>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</si>
  <si>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</si>
  <si>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</si>
  <si>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</si>
  <si>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</si>
  <si>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</si>
  <si>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</si>
  <si>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</si>
  <si>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</si>
  <si>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</si>
  <si>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</si>
  <si>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</si>
  <si>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</si>
  <si>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</si>
  <si>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</si>
  <si>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</si>
  <si>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</si>
  <si>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</si>
  <si>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</si>
  <si>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</si>
  <si>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</si>
  <si>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</si>
  <si>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</si>
  <si>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</si>
  <si>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</si>
  <si>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</si>
  <si>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</si>
  <si>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</si>
  <si>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</si>
  <si>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</si>
  <si>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</si>
  <si>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</si>
  <si>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</si>
  <si>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</si>
  <si>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</si>
  <si>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</si>
  <si>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</si>
  <si>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</si>
  <si>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</si>
  <si>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</si>
  <si>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</si>
  <si>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</si>
  <si>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</si>
  <si>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</si>
  <si>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</si>
  <si>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</si>
  <si>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</si>
  <si>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</si>
  <si>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</si>
  <si>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</si>
  <si>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</si>
  <si>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</si>
  <si>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</si>
  <si>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</si>
  <si>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</si>
  <si>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</si>
  <si>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</si>
  <si>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</si>
  <si>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</si>
  <si>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</si>
  <si>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</si>
  <si>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</si>
  <si>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</si>
  <si>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</si>
  <si>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</si>
  <si>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</si>
  <si>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</si>
  <si>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</si>
  <si>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</si>
  <si>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</si>
  <si>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</si>
  <si>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</si>
  <si>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</si>
  <si>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</si>
  <si>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</si>
  <si>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</si>
  <si>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</si>
  <si>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</si>
  <si>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</si>
  <si>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</si>
  <si>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</si>
  <si>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</si>
  <si>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</si>
  <si>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</si>
  <si>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</si>
  <si>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</si>
  <si>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</si>
  <si>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</si>
  <si>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</si>
  <si>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</si>
  <si>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</si>
  <si>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</si>
  <si>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</si>
  <si>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</si>
  <si>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</si>
  <si>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</si>
  <si>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</si>
  <si>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</si>
  <si>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</si>
  <si>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</si>
  <si>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</si>
  <si>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</si>
  <si>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</si>
  <si>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</si>
  <si>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</si>
  <si>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</si>
  <si>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</si>
  <si>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</si>
  <si>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</si>
  <si>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</si>
  <si>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</si>
  <si>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</si>
  <si>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</si>
  <si>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</si>
  <si>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</si>
  <si>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</si>
  <si>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</si>
  <si>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</si>
  <si>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</si>
  <si>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</si>
  <si>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</si>
  <si>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</si>
  <si>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</si>
  <si>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</si>
  <si>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</si>
  <si>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</si>
  <si>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</si>
  <si>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</si>
  <si>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</si>
  <si>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</si>
  <si>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</si>
  <si>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</si>
  <si>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</si>
  <si>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</si>
  <si>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</si>
  <si>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</si>
  <si>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</si>
  <si>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</si>
  <si>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</si>
  <si>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</si>
  <si>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</si>
  <si>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</si>
  <si>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</si>
  <si>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</si>
  <si>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</si>
  <si>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</si>
  <si>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</si>
  <si>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</si>
  <si>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</si>
  <si>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</si>
  <si>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</si>
  <si>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</si>
  <si>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</si>
  <si>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</si>
  <si>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</si>
  <si>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</si>
  <si>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</si>
  <si>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</si>
  <si>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</si>
  <si>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</si>
  <si>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</si>
  <si>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</si>
  <si>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</si>
  <si>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</si>
  <si>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</si>
  <si>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</si>
  <si>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</si>
  <si>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</si>
  <si>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</si>
  <si>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</si>
  <si>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</si>
  <si>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</si>
  <si>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</si>
  <si>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</si>
  <si>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</si>
  <si>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</si>
  <si>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</si>
  <si>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</si>
  <si>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</si>
  <si>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</si>
  <si>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</si>
  <si>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</si>
  <si>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</si>
  <si>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</si>
  <si>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</si>
  <si>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</si>
  <si>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</si>
  <si>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</si>
  <si>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</si>
  <si>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</si>
  <si>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</si>
  <si>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</si>
  <si>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</si>
  <si>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</si>
  <si>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</si>
  <si>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</si>
  <si>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</si>
  <si>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</si>
  <si>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</si>
  <si>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</si>
  <si>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</si>
  <si>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</si>
  <si>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</si>
  <si>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</si>
  <si>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</si>
  <si>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</si>
  <si>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</si>
  <si>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</si>
  <si>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</si>
  <si>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</si>
  <si>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</si>
  <si>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</si>
  <si>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</si>
  <si>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</si>
  <si>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</si>
  <si>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</si>
  <si>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</si>
  <si>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</si>
  <si>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</si>
  <si>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</si>
  <si>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</si>
  <si>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</si>
  <si>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</si>
  <si>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</si>
  <si>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</si>
  <si>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</si>
  <si>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</si>
  <si>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</si>
  <si>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</si>
  <si>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</si>
  <si>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</si>
  <si>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</si>
  <si>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</si>
  <si>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</si>
  <si>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</si>
  <si>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</si>
  <si>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</si>
  <si>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</si>
  <si>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</si>
  <si>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</si>
  <si>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</si>
  <si>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</si>
  <si>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</si>
  <si>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</si>
  <si>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</si>
  <si>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</si>
  <si>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</si>
  <si>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</si>
  <si>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</si>
  <si>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</si>
  <si>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</si>
  <si>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</si>
  <si>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</si>
  <si>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</si>
  <si>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</si>
  <si>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</si>
  <si>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</si>
  <si>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</si>
  <si>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</si>
  <si>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</si>
  <si>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</si>
  <si>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</si>
  <si>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</si>
  <si>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</si>
  <si>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</si>
  <si>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</si>
  <si>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</si>
  <si>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</si>
  <si>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</si>
  <si>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</si>
  <si>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</si>
  <si>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</si>
  <si>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</si>
  <si>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</si>
  <si>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</si>
  <si>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</si>
  <si>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</si>
  <si>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</si>
  <si>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</si>
  <si>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</si>
  <si>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</si>
  <si>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</si>
  <si>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</si>
  <si>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</si>
  <si>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</si>
  <si>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</si>
  <si>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</si>
  <si>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</si>
  <si>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</si>
  <si>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</si>
  <si>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</si>
  <si>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</si>
  <si>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</si>
  <si>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</si>
  <si>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</si>
  <si>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</si>
  <si>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</si>
  <si>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</si>
  <si>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</si>
  <si>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</si>
  <si>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</si>
  <si>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</si>
  <si>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</si>
  <si>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</si>
  <si>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</si>
  <si>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</si>
  <si>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</si>
  <si>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</si>
  <si>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</si>
  <si>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</si>
  <si>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</si>
  <si>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</si>
  <si>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</si>
  <si>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</si>
  <si>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</si>
  <si>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</si>
  <si>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</si>
  <si>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</si>
  <si>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</si>
  <si>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</si>
  <si>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</si>
  <si>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</si>
  <si>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</si>
  <si>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</si>
  <si>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</si>
  <si>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</si>
  <si>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</si>
  <si>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</si>
  <si>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</si>
  <si>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</si>
  <si>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</si>
  <si>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</si>
  <si>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</si>
  <si>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</si>
  <si>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</si>
  <si>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</si>
  <si>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</si>
  <si>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</si>
  <si>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</si>
  <si>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</si>
  <si>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</si>
  <si>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</si>
  <si>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</si>
  <si>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</si>
  <si>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</si>
  <si>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</si>
  <si>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</si>
  <si>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</si>
  <si>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</si>
  <si>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</si>
  <si>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</si>
  <si>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</si>
  <si>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</si>
  <si>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</si>
  <si>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</si>
  <si>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</si>
  <si>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</si>
  <si>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</si>
  <si>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</si>
  <si>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</si>
  <si>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</si>
  <si>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</si>
  <si>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</si>
  <si>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</si>
  <si>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</si>
  <si>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</si>
  <si>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</si>
  <si>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</si>
  <si>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</si>
  <si>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</si>
  <si>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</si>
  <si>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</si>
  <si>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</si>
  <si>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</si>
  <si>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</si>
  <si>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</si>
  <si>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</si>
  <si>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</si>
  <si>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</si>
  <si>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</si>
  <si>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</si>
  <si>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</si>
  <si>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</si>
  <si>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</si>
  <si>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</si>
  <si>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</si>
  <si>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</si>
  <si>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</si>
  <si>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</si>
  <si>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</si>
  <si>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</si>
  <si>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</si>
  <si>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</si>
  <si>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</si>
  <si>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</si>
  <si>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</si>
  <si>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</si>
  <si>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</si>
  <si>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</si>
  <si>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</si>
  <si>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</si>
  <si>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</si>
  <si>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</si>
  <si>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</si>
  <si>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</si>
  <si>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</si>
  <si>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</si>
  <si>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</si>
  <si>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</si>
  <si>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</si>
  <si>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</si>
  <si>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</si>
  <si>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</si>
  <si>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</si>
  <si>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</si>
  <si>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</si>
  <si>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</si>
  <si>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</si>
  <si>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</si>
  <si>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</si>
  <si>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</si>
  <si>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</si>
  <si>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</si>
  <si>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</si>
  <si>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</si>
  <si>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</si>
  <si>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</si>
  <si>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</si>
  <si>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</si>
  <si>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</si>
  <si>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</si>
  <si>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</si>
  <si>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</si>
  <si>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</si>
  <si>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</si>
  <si>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</si>
  <si>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</si>
  <si>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</si>
  <si>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</si>
  <si>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</si>
  <si>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</si>
  <si>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</si>
  <si>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</si>
  <si>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</si>
  <si>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</si>
  <si>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</si>
  <si>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</si>
  <si>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</si>
  <si>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</si>
  <si>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</si>
  <si>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</si>
  <si>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</si>
  <si>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</si>
  <si>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</si>
  <si>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</si>
  <si>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</si>
  <si>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</si>
  <si>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</si>
  <si>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</si>
  <si>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</si>
  <si>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</si>
  <si>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</si>
  <si>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</si>
  <si>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</si>
  <si>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</si>
  <si>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</si>
  <si>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</si>
  <si>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</si>
  <si>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</si>
  <si>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</si>
  <si>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</si>
  <si>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</si>
  <si>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</si>
  <si>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</si>
  <si>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</si>
  <si>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</si>
  <si>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</si>
  <si>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</si>
  <si>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</si>
  <si>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</si>
  <si>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</si>
  <si>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</si>
  <si>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</si>
  <si>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</si>
  <si>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</si>
  <si>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</si>
  <si>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</si>
  <si>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</si>
  <si>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</si>
  <si>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</si>
  <si>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</si>
  <si>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</si>
  <si>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</si>
  <si>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</si>
  <si>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</si>
  <si>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</si>
  <si>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</si>
  <si>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</si>
  <si>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</si>
  <si>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</si>
  <si>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</si>
  <si>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</si>
  <si>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</si>
  <si>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</si>
  <si>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</si>
  <si>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</si>
  <si>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</si>
  <si>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</si>
  <si>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</si>
  <si>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</si>
  <si>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</si>
  <si>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</si>
  <si>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</si>
  <si>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</si>
  <si>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</si>
  <si>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</si>
  <si>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</si>
  <si>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</si>
  <si>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</si>
  <si>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</si>
  <si>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</si>
  <si>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</si>
  <si>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</si>
  <si>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</si>
  <si>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</si>
  <si>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</si>
  <si>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</si>
  <si>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</si>
  <si>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</si>
  <si>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</si>
  <si>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</si>
  <si>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</si>
  <si>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</si>
  <si>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</si>
  <si>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</si>
  <si>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</si>
  <si>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</si>
  <si>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</si>
  <si>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</si>
  <si>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</si>
  <si>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</si>
  <si>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</si>
  <si>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</si>
  <si>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</si>
  <si>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</si>
  <si>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</si>
  <si>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</si>
  <si>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</si>
  <si>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</si>
  <si>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</si>
  <si>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</si>
  <si>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</si>
  <si>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</si>
  <si>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</si>
  <si>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</si>
  <si>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</si>
  <si>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</si>
  <si>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</si>
  <si>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</si>
  <si>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</si>
  <si>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</si>
  <si>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</si>
  <si>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</si>
  <si>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</si>
  <si>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</si>
  <si>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</si>
  <si>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</si>
  <si>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</si>
  <si>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</si>
  <si>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</si>
  <si>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</si>
  <si>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</si>
  <si>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</si>
  <si>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</si>
  <si>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</si>
  <si>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</si>
  <si>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</si>
  <si>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</si>
  <si>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</si>
  <si>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</si>
  <si>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</si>
  <si>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</si>
  <si>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</si>
  <si>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</si>
  <si>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</si>
  <si>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</si>
  <si>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</si>
  <si>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</si>
  <si>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</si>
  <si>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</si>
  <si>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</si>
  <si>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</si>
  <si>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</si>
  <si>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</si>
  <si>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</si>
  <si>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</si>
  <si>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</si>
  <si>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</si>
  <si>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</si>
  <si>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</si>
  <si>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</si>
  <si>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</si>
  <si>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</si>
  <si>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</si>
  <si>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</si>
  <si>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</si>
  <si>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</si>
  <si>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</si>
  <si>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</si>
  <si>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</si>
  <si>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</si>
  <si>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</si>
  <si>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</si>
  <si>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</si>
  <si>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</si>
  <si>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</si>
  <si>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</si>
  <si>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</si>
  <si>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</si>
  <si>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</si>
  <si>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</si>
  <si>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</si>
  <si>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</si>
  <si>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</si>
  <si>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</si>
  <si>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</si>
  <si>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</si>
  <si>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</si>
  <si>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</si>
  <si>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</si>
  <si>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</si>
  <si>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</si>
  <si>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</si>
  <si>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</si>
  <si>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</si>
  <si>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</si>
  <si>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</si>
  <si>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</si>
  <si>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</si>
  <si>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</si>
  <si>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</si>
  <si>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</si>
  <si>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</si>
  <si>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</si>
  <si>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</si>
  <si>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</si>
  <si>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</si>
  <si>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</si>
  <si>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</si>
  <si>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</si>
  <si>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</si>
  <si>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</si>
  <si>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</si>
  <si>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</si>
  <si>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</si>
  <si>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</si>
  <si>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</si>
  <si>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</si>
  <si>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</si>
  <si>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</si>
  <si>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</si>
  <si>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</si>
  <si>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</si>
  <si>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</si>
  <si>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</si>
  <si>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</si>
  <si>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</si>
  <si>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</si>
  <si>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</si>
  <si>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</si>
  <si>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</si>
  <si>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</si>
  <si>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</si>
  <si>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</si>
  <si>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</si>
  <si>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</si>
  <si>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</si>
  <si>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</si>
  <si>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</si>
  <si>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</si>
  <si>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</si>
  <si>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</si>
  <si>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</si>
  <si>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</si>
  <si>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</si>
  <si>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</si>
  <si>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</si>
  <si>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</si>
  <si>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</si>
  <si>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</si>
  <si>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</si>
  <si>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</si>
  <si>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</si>
  <si>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</si>
  <si>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</si>
  <si>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</si>
  <si>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</si>
  <si>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</si>
  <si>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</si>
  <si>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</si>
  <si>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</si>
  <si>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</si>
  <si>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</si>
  <si>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</si>
  <si>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</si>
  <si>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</si>
  <si>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</si>
  <si>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</si>
  <si>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</si>
  <si>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</si>
  <si>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</si>
  <si>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</si>
  <si>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</si>
  <si>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</si>
  <si>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</si>
  <si>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</si>
  <si>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</si>
  <si>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</si>
  <si>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</si>
  <si>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</si>
  <si>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</si>
  <si>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</si>
  <si>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</si>
  <si>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</si>
  <si>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</si>
  <si>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</si>
  <si>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</si>
  <si>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</si>
  <si>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</si>
  <si>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</si>
  <si>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</si>
  <si>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</si>
  <si>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</si>
  <si>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</si>
  <si>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</si>
  <si>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</si>
  <si>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</si>
  <si>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</si>
  <si>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</si>
  <si>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</si>
  <si>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</si>
  <si>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</si>
  <si>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</si>
  <si>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</si>
  <si>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</si>
  <si>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</si>
  <si>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</si>
  <si>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</si>
  <si>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</si>
  <si>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</si>
  <si>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</si>
  <si>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</si>
  <si>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</si>
  <si>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</si>
  <si>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</si>
  <si>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</si>
  <si>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</si>
  <si>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</si>
  <si>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</si>
  <si>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</si>
  <si>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</si>
  <si>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</si>
  <si>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</si>
  <si>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</si>
  <si>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</si>
  <si>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</si>
  <si>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</si>
  <si>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</si>
  <si>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</si>
  <si>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</si>
  <si>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</si>
  <si>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</si>
  <si>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</si>
  <si>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</si>
  <si>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</si>
  <si>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</si>
  <si>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</si>
  <si>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</si>
  <si>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</si>
  <si>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</si>
  <si>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</si>
  <si>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</si>
  <si>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</si>
  <si>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</si>
  <si>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</si>
  <si>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</si>
  <si>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</si>
  <si>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</si>
  <si>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</si>
  <si>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</si>
  <si>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</si>
  <si>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</si>
  <si>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</si>
  <si>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</si>
  <si>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</si>
  <si>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</si>
  <si>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</si>
  <si>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</si>
  <si>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</si>
  <si>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</si>
  <si>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</si>
  <si>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</si>
  <si>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</si>
  <si>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</si>
  <si>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</si>
  <si>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</si>
  <si>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</si>
  <si>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</si>
  <si>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</si>
  <si>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</si>
  <si>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</si>
  <si>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</si>
  <si>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</si>
  <si>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</si>
  <si>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</si>
  <si>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</si>
  <si>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</si>
  <si>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</si>
  <si>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</si>
  <si>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</si>
  <si>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</si>
  <si>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</si>
  <si>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</si>
  <si>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</si>
  <si>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</si>
  <si>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</si>
  <si>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</si>
  <si>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</si>
  <si>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</si>
  <si>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</si>
  <si>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</si>
  <si>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</si>
  <si>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</si>
  <si>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</si>
  <si>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</si>
  <si>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</si>
  <si>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</si>
  <si>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</si>
  <si>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</si>
  <si>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</si>
  <si>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</si>
  <si>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</si>
  <si>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</si>
  <si>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</si>
  <si>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</si>
  <si>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</si>
  <si>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</si>
  <si>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</si>
  <si>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</si>
  <si>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</si>
  <si>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</si>
  <si>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</si>
  <si>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</si>
  <si>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</si>
  <si>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</si>
  <si>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</si>
  <si>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</si>
  <si>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</si>
  <si>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</si>
  <si>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</si>
  <si>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</si>
  <si>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</si>
  <si>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</si>
  <si>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</si>
  <si>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</si>
  <si>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</si>
  <si>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</si>
  <si>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</si>
  <si>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</si>
  <si>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</si>
  <si>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</si>
  <si>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</si>
  <si>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</si>
  <si>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</si>
  <si>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</si>
  <si>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</si>
  <si>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</si>
  <si>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</si>
  <si>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</si>
  <si>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</si>
  <si>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</si>
  <si>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</si>
  <si>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</si>
  <si>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</si>
  <si>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</si>
  <si>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</si>
  <si>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</si>
  <si>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</si>
  <si>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</si>
  <si>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</si>
  <si>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</si>
  <si>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</si>
  <si>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</si>
  <si>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</si>
  <si>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</si>
  <si>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</si>
  <si>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</si>
  <si>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</si>
  <si>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</si>
  <si>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</si>
  <si>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</si>
  <si>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</si>
  <si>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</si>
  <si>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</si>
  <si>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</si>
  <si>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</si>
  <si>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</si>
  <si>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</si>
  <si>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</si>
  <si>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</si>
  <si>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</si>
  <si>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</si>
  <si>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</si>
  <si>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</si>
  <si>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</si>
  <si>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</si>
  <si>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</si>
  <si>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</si>
  <si>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</si>
  <si>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</si>
  <si>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</si>
  <si>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</si>
  <si>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</si>
  <si>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</si>
  <si>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</si>
  <si>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</si>
  <si>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</si>
  <si>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</si>
  <si>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</si>
  <si>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</si>
  <si>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</si>
  <si>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</si>
  <si>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</si>
  <si>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</si>
  <si>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</si>
  <si>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</si>
  <si>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</si>
  <si>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</si>
  <si>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</si>
  <si>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</si>
  <si>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</si>
  <si>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</si>
  <si>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</si>
  <si>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</si>
  <si>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</si>
  <si>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</si>
  <si>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</si>
  <si>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</si>
  <si>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</si>
  <si>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</si>
  <si>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</si>
  <si>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</si>
  <si>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</si>
  <si>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</si>
  <si>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</si>
  <si>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</si>
  <si>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</si>
  <si>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</si>
  <si>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</si>
  <si>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</si>
  <si>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</si>
  <si>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</si>
  <si>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</si>
  <si>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</si>
  <si>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</si>
  <si>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</si>
  <si>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</si>
  <si>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</si>
  <si>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</si>
  <si>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</si>
  <si>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</si>
  <si>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</si>
  <si>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</si>
  <si>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</si>
  <si>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</si>
  <si>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</si>
  <si>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</si>
  <si>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</si>
  <si>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</si>
  <si>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</si>
  <si>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</si>
  <si>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</si>
  <si>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</si>
  <si>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</si>
  <si>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</si>
  <si>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</si>
  <si>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</si>
  <si>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</si>
  <si>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</si>
  <si>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</si>
  <si>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</si>
  <si>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</si>
  <si>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</si>
  <si>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</si>
  <si>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</si>
  <si>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</si>
  <si>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</si>
  <si>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</si>
  <si>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</si>
  <si>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</si>
  <si>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</si>
  <si>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</si>
  <si>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</si>
  <si>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</si>
  <si>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</si>
  <si>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</si>
  <si>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</si>
  <si>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</si>
  <si>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</si>
  <si>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</si>
  <si>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</si>
  <si>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</si>
  <si>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</si>
  <si>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</si>
  <si>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</si>
  <si>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</si>
  <si>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</si>
  <si>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</si>
  <si>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</si>
  <si>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</si>
  <si>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</si>
  <si>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</si>
  <si>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</si>
  <si>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</si>
  <si>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</si>
  <si>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</si>
  <si>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</si>
  <si>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</si>
  <si>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</si>
  <si>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</si>
  <si>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</si>
  <si>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</si>
  <si>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</si>
  <si>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</si>
  <si>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</si>
  <si>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</si>
  <si>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</si>
  <si>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</si>
  <si>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</si>
  <si>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</si>
  <si>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</si>
  <si>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</si>
  <si>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</si>
  <si>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</si>
  <si>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</si>
  <si>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</si>
  <si>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</si>
  <si>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</si>
  <si>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</si>
  <si>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</si>
  <si>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</si>
  <si>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</si>
  <si>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</si>
  <si>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</si>
  <si>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</si>
  <si>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</si>
  <si>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</si>
  <si>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</si>
  <si>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</si>
  <si>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</si>
  <si>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</si>
  <si>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</si>
  <si>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</si>
  <si>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</si>
  <si>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</si>
  <si>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</si>
  <si>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</si>
  <si>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</si>
  <si>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</si>
  <si>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</si>
  <si>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</si>
  <si>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</si>
  <si>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</si>
  <si>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</si>
  <si>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</si>
  <si>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</si>
  <si>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</si>
  <si>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</si>
  <si>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</si>
  <si>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</si>
  <si>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</si>
  <si>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</si>
  <si>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</si>
  <si>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</si>
  <si>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</si>
  <si>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</si>
  <si>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</si>
  <si>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</si>
  <si>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</si>
  <si>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</si>
  <si>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</si>
  <si>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</si>
  <si>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</si>
  <si>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</si>
  <si>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</si>
  <si>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</si>
  <si>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</si>
  <si>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</si>
  <si>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</si>
  <si>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</si>
  <si>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</si>
  <si>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</si>
  <si>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</si>
  <si>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</si>
  <si>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</si>
  <si>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</si>
  <si>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</si>
  <si>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</si>
  <si>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</si>
  <si>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</si>
  <si>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</si>
  <si>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</si>
  <si>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</si>
  <si>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</si>
  <si>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</si>
  <si>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</si>
  <si>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</si>
  <si>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</si>
  <si>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</si>
  <si>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</si>
  <si>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</si>
  <si>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</si>
  <si>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</si>
  <si>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</si>
  <si>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</si>
  <si>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</si>
  <si>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</si>
  <si>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</si>
  <si>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</si>
  <si>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</si>
  <si>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</si>
  <si>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</si>
  <si>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</si>
  <si>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</si>
  <si>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</si>
  <si>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</si>
  <si>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</si>
  <si>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</si>
  <si>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</si>
  <si>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</si>
  <si>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</si>
  <si>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</si>
  <si>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</si>
  <si>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</si>
  <si>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</si>
  <si>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</si>
  <si>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</si>
  <si>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</si>
  <si>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</si>
  <si>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</si>
  <si>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</si>
  <si>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</si>
  <si>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</si>
  <si>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</si>
  <si>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</si>
  <si>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</si>
  <si>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</si>
  <si>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</si>
  <si>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</si>
  <si>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</si>
  <si>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</si>
  <si>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</si>
  <si>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</si>
  <si>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</si>
  <si>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</si>
  <si>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</si>
  <si>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</si>
  <si>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</si>
  <si>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</si>
  <si>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</si>
  <si>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</si>
  <si>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</si>
  <si>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</si>
  <si>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</si>
  <si>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</si>
  <si>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</si>
  <si>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</si>
  <si>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</si>
  <si>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</si>
  <si>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</si>
  <si>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</si>
  <si>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</si>
  <si>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</si>
  <si>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</si>
  <si>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</si>
  <si>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</si>
  <si>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</si>
  <si>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</si>
  <si>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</si>
  <si>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</si>
  <si>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</si>
  <si>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</si>
  <si>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</si>
  <si>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</si>
  <si>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</si>
  <si>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</si>
  <si>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</si>
  <si>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</si>
  <si>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</si>
  <si>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</si>
  <si>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</si>
  <si>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</si>
  <si>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</si>
  <si>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</si>
  <si>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</si>
  <si>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</si>
  <si>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</si>
  <si>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</si>
  <si>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</si>
  <si>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</si>
  <si>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</si>
  <si>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</si>
  <si>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</si>
  <si>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</si>
  <si>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</si>
  <si>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</si>
  <si>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</si>
  <si>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</si>
  <si>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</si>
  <si>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</si>
  <si>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</si>
  <si>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</si>
  <si>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</si>
  <si>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</si>
  <si>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</si>
  <si>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</si>
  <si>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</si>
  <si>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</si>
  <si>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</si>
  <si>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</si>
  <si>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</si>
  <si>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</si>
  <si>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</si>
  <si>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</si>
  <si>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</si>
  <si>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</si>
  <si>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</si>
  <si>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</si>
  <si>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</si>
  <si>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</si>
  <si>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</si>
  <si>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</si>
  <si>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</si>
  <si>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</si>
  <si>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</si>
  <si>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</si>
  <si>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</si>
  <si>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</si>
  <si>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</si>
  <si>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</si>
  <si>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</si>
  <si>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</si>
  <si>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</si>
  <si>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</si>
  <si>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</si>
  <si>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</si>
  <si>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</si>
  <si>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</si>
  <si>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</si>
  <si>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</si>
  <si>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</si>
  <si>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</si>
  <si>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</si>
  <si>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</si>
  <si>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</si>
  <si>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</si>
  <si>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</si>
  <si>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</si>
  <si>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</si>
  <si>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</si>
  <si>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</si>
  <si>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</si>
  <si>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</si>
  <si>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</si>
  <si>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</si>
  <si>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</si>
  <si>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</si>
  <si>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</si>
  <si>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</si>
  <si>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</si>
  <si>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</si>
  <si>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</si>
  <si>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</si>
  <si>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</si>
  <si>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</si>
  <si>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</si>
  <si>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</si>
  <si>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</si>
  <si>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</si>
  <si>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</si>
  <si>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</si>
  <si>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</si>
  <si>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</si>
  <si>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</si>
  <si>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</si>
  <si>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</si>
  <si>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</si>
  <si>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</si>
  <si>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</si>
  <si>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</si>
  <si>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</si>
  <si>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</si>
  <si>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</si>
  <si>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</si>
  <si>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</si>
  <si>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</si>
  <si>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</si>
  <si>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</si>
  <si>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</si>
  <si>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</si>
  <si>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</si>
  <si>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</si>
  <si>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</si>
  <si>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</si>
  <si>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</si>
  <si>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</si>
  <si>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</si>
  <si>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</si>
  <si>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</si>
  <si>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</si>
  <si>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</si>
  <si>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</si>
  <si>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</si>
  <si>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</si>
  <si>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</si>
  <si>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</si>
  <si>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</si>
  <si>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</si>
  <si>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</si>
  <si>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</si>
  <si>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</si>
  <si>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</si>
  <si>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</si>
  <si>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</si>
  <si>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</si>
  <si>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</si>
  <si>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</si>
  <si>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</si>
  <si>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</si>
  <si>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</si>
  <si>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</si>
  <si>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</si>
  <si>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</si>
  <si>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</si>
  <si>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</si>
  <si>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</si>
  <si>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</si>
  <si>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</si>
  <si>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</si>
  <si>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</si>
  <si>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</si>
  <si>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</si>
  <si>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</si>
  <si>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</si>
  <si>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</si>
  <si>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</si>
  <si>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</si>
  <si>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</si>
  <si>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</si>
  <si>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</si>
  <si>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</si>
  <si>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</si>
  <si>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</si>
  <si>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</si>
  <si>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</si>
  <si>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</si>
  <si>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</si>
  <si>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</si>
  <si>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</si>
  <si>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</si>
  <si>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</si>
  <si>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</si>
  <si>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</si>
  <si>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</si>
  <si>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</si>
  <si>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</si>
  <si>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</si>
  <si>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</si>
  <si>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</si>
  <si>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</si>
  <si>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</si>
  <si>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</si>
  <si>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</si>
  <si>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</si>
  <si>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</si>
  <si>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</si>
  <si>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</si>
  <si>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</si>
  <si>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</si>
  <si>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</si>
  <si>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</si>
  <si>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</si>
  <si>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</si>
  <si>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</si>
  <si>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</si>
  <si>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</si>
  <si>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</si>
  <si>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</si>
  <si>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</si>
  <si>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</si>
  <si>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</si>
  <si>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</si>
  <si>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</si>
  <si>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</si>
  <si>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</si>
  <si>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</si>
  <si>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</si>
  <si>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</si>
  <si>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</si>
  <si>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</si>
  <si>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</si>
  <si>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</si>
  <si>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</si>
  <si>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</si>
  <si>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</si>
  <si>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</si>
  <si>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</si>
  <si>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</si>
  <si>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</si>
  <si>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</si>
  <si>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</si>
  <si>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</si>
  <si>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</si>
  <si>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</si>
  <si>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</si>
  <si>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</si>
  <si>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</si>
  <si>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</si>
  <si>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</si>
  <si>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</si>
  <si>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</si>
  <si>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</si>
  <si>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</si>
  <si>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</si>
  <si>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</si>
  <si>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</si>
  <si>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</si>
  <si>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</si>
  <si>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</si>
  <si>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</si>
  <si>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</si>
  <si>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</si>
  <si>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</si>
  <si>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</si>
  <si>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</si>
  <si>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</si>
  <si>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</si>
  <si>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</si>
  <si>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</si>
  <si>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</si>
  <si>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</si>
  <si>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</si>
  <si>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</si>
  <si>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</si>
  <si>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</si>
  <si>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</si>
  <si>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</si>
  <si>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</si>
  <si>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</si>
  <si>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</si>
  <si>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</si>
  <si>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</si>
  <si>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</si>
  <si>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</si>
  <si>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</si>
  <si>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</si>
  <si>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</si>
  <si>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</si>
  <si>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</si>
  <si>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</si>
  <si>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</si>
  <si>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</si>
  <si>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</si>
  <si>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</si>
  <si>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</si>
  <si>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</si>
  <si>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</si>
  <si>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</si>
  <si>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</si>
  <si>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</si>
  <si>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</si>
  <si>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</si>
  <si>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</si>
  <si>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</si>
  <si>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</si>
  <si>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</si>
  <si>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</si>
  <si>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</si>
  <si>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</si>
  <si>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</si>
  <si>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</si>
  <si>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</si>
  <si>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</si>
  <si>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</si>
  <si>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</si>
  <si>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</si>
  <si>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</si>
  <si>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</si>
  <si>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</si>
  <si>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</si>
  <si>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</si>
  <si>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</si>
  <si>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</si>
  <si>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</si>
  <si>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</si>
  <si>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</si>
  <si>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</si>
  <si>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</si>
  <si>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</si>
  <si>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</si>
  <si>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</si>
  <si>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</si>
  <si>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</si>
  <si>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</si>
  <si>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</si>
  <si>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</si>
  <si>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</si>
  <si>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</si>
  <si>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</si>
  <si>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</si>
  <si>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</si>
  <si>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</si>
  <si>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</si>
  <si>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</si>
  <si>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</si>
  <si>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</si>
  <si>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</si>
  <si>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</si>
  <si>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</si>
  <si>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</si>
  <si>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</si>
  <si>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</si>
  <si>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</si>
  <si>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</si>
  <si>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</si>
  <si>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</si>
  <si>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</si>
  <si>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</si>
  <si>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</si>
  <si>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</si>
  <si>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</si>
  <si>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</si>
  <si>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</si>
  <si>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</si>
  <si>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</si>
  <si>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</si>
  <si>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</si>
  <si>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</si>
  <si>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</si>
  <si>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</si>
  <si>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</si>
  <si>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</si>
  <si>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</si>
  <si>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</si>
  <si>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</si>
  <si>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</si>
  <si>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</si>
  <si>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</si>
  <si>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</si>
  <si>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</si>
  <si>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</si>
  <si>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</si>
  <si>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</si>
  <si>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</si>
  <si>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</si>
  <si>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</si>
  <si>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</si>
  <si>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</si>
  <si>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</si>
  <si>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</si>
  <si>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</si>
  <si>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</si>
  <si>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</si>
  <si>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</si>
  <si>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</si>
  <si>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</si>
  <si>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</si>
  <si>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</si>
  <si>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</si>
  <si>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</si>
  <si>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</si>
  <si>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</si>
  <si>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</si>
  <si>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</si>
  <si>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</si>
  <si>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</si>
  <si>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</si>
  <si>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</si>
  <si>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</si>
  <si>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</si>
  <si>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</si>
  <si>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</si>
  <si>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</si>
  <si>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</si>
  <si>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</si>
  <si>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</si>
  <si>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</si>
  <si>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</si>
  <si>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</si>
  <si>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</si>
  <si>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</si>
  <si>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</si>
  <si>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</si>
  <si>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</si>
  <si>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</si>
  <si>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</si>
  <si>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</si>
  <si>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</si>
  <si>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</si>
  <si>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</si>
  <si>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</si>
  <si>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</si>
  <si>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</si>
  <si>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</si>
  <si>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</si>
  <si>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</si>
  <si>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</si>
  <si>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</si>
  <si>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</si>
  <si>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</si>
  <si>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</si>
  <si>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</si>
  <si>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</si>
  <si>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</si>
  <si>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</si>
  <si>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</si>
  <si>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</si>
  <si>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</si>
  <si>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</si>
  <si>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</si>
  <si>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</si>
  <si>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</si>
  <si>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</si>
  <si>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</si>
  <si>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</si>
  <si>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</si>
  <si>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</si>
  <si>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</si>
  <si>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</si>
  <si>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</si>
  <si>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</si>
  <si>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</si>
  <si>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</si>
  <si>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</si>
  <si>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</si>
  <si>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</si>
  <si>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</si>
  <si>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</si>
  <si>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</si>
  <si>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</si>
  <si>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</si>
  <si>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</si>
  <si>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</si>
  <si>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</si>
  <si>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</si>
  <si>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</si>
  <si>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</si>
  <si>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</si>
  <si>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</si>
  <si>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</si>
  <si>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</si>
  <si>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</si>
  <si>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</si>
  <si>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</si>
  <si>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</si>
  <si>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</si>
  <si>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</si>
  <si>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</si>
  <si>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</si>
  <si>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</si>
  <si>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</si>
  <si>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</si>
  <si>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</si>
  <si>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</si>
  <si>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</si>
  <si>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</si>
  <si>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</si>
  <si>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</si>
  <si>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</si>
  <si>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</si>
  <si>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</si>
  <si>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</si>
  <si>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</si>
  <si>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</si>
  <si>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</si>
  <si>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</si>
  <si>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</si>
  <si>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</si>
  <si>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</si>
  <si>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</si>
  <si>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</si>
  <si>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</si>
  <si>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</si>
  <si>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</si>
  <si>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</si>
  <si>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</si>
  <si>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</si>
  <si>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</si>
  <si>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</si>
  <si>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</si>
  <si>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</si>
  <si>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</si>
  <si>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</si>
  <si>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</si>
  <si>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</si>
  <si>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</si>
  <si>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</si>
  <si>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</si>
  <si>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</si>
  <si>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</si>
  <si>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</si>
  <si>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</si>
  <si>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</si>
  <si>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</si>
  <si>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</si>
  <si>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</si>
  <si>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</si>
  <si>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</si>
  <si>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</si>
  <si>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</si>
  <si>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</si>
  <si>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</si>
  <si>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</si>
  <si>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</si>
  <si>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</si>
  <si>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</si>
  <si>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</si>
  <si>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</si>
  <si>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</si>
  <si>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</si>
  <si>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</si>
  <si>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</si>
  <si>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</si>
  <si>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</si>
  <si>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</si>
  <si>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</si>
  <si>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</si>
  <si>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</si>
  <si>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</si>
  <si>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</si>
  <si>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</si>
  <si>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</si>
  <si>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</si>
  <si>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</si>
  <si>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</si>
  <si>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</si>
  <si>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</si>
  <si>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</si>
  <si>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</si>
  <si>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</si>
  <si>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</si>
  <si>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</si>
  <si>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</si>
  <si>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</si>
  <si>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</si>
  <si>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</si>
  <si>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</si>
  <si>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</si>
  <si>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</si>
  <si>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</si>
  <si>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</si>
  <si>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</si>
  <si>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</si>
  <si>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</si>
  <si>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</si>
  <si>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</si>
  <si>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</si>
  <si>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</si>
  <si>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</si>
  <si>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</si>
  <si>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</si>
  <si>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</si>
  <si>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</si>
  <si>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</si>
  <si>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</si>
  <si>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</si>
  <si>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</si>
  <si>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</si>
  <si>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</si>
  <si>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</si>
  <si>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</si>
  <si>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</si>
  <si>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</si>
  <si>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</si>
  <si>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</si>
  <si>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</si>
  <si>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</si>
  <si>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</si>
  <si>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</si>
  <si>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</si>
  <si>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</si>
  <si>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</si>
  <si>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</si>
  <si>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</si>
  <si>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</si>
  <si>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</si>
  <si>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</si>
  <si>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</si>
  <si>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</si>
  <si>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</si>
  <si>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</si>
  <si>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</si>
  <si>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</si>
  <si>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</si>
  <si>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</si>
  <si>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</si>
  <si>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</si>
  <si>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</si>
  <si>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</si>
  <si>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</si>
  <si>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</si>
  <si>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</si>
  <si>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</si>
  <si>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</si>
  <si>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</si>
  <si>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</si>
  <si>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</si>
  <si>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</si>
  <si>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</si>
  <si>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</si>
  <si>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</si>
  <si>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</si>
  <si>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</si>
  <si>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</si>
  <si>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</si>
  <si>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</si>
  <si>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</si>
  <si>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</si>
  <si>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</si>
  <si>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</si>
  <si>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</si>
  <si>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</si>
  <si>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</si>
  <si>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</si>
  <si>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</si>
  <si>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</si>
  <si>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</si>
  <si>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</si>
  <si>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</si>
  <si>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</si>
  <si>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</si>
  <si>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</si>
  <si>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</si>
  <si>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</si>
  <si>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</si>
  <si>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</si>
  <si>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</si>
  <si>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</si>
  <si>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</si>
  <si>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</si>
  <si>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</si>
  <si>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</si>
  <si>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</si>
  <si>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</si>
  <si>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</si>
  <si>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</si>
  <si>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</si>
  <si>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</si>
  <si>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</si>
  <si>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</si>
  <si>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</si>
  <si>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</si>
  <si>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</si>
  <si>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</si>
  <si>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</si>
  <si>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</si>
  <si>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</si>
  <si>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</si>
  <si>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</si>
  <si>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</si>
  <si>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</si>
  <si>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</si>
  <si>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</si>
  <si>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</si>
  <si>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</si>
  <si>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</si>
  <si>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</si>
  <si>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</si>
  <si>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</si>
  <si>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</si>
  <si>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</si>
  <si>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</si>
  <si>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</si>
  <si>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</si>
  <si>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</si>
  <si>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</si>
  <si>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</si>
  <si>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</si>
  <si>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</si>
  <si>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</si>
  <si>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</si>
  <si>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</si>
  <si>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</si>
  <si>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</si>
  <si>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</si>
  <si>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</si>
  <si>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</si>
  <si>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</si>
  <si>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</si>
  <si>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</si>
  <si>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</si>
  <si>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</si>
  <si>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</si>
  <si>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</si>
  <si>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</si>
  <si>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</si>
  <si>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</si>
  <si>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</si>
  <si>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</si>
  <si>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</si>
  <si>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</si>
  <si>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</si>
  <si>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</si>
  <si>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</si>
  <si>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</si>
  <si>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</si>
  <si>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</si>
  <si>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</si>
  <si>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</si>
  <si>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</si>
  <si>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</si>
  <si>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</si>
  <si>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</si>
  <si>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</si>
  <si>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</si>
  <si>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</si>
  <si>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</si>
  <si>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</si>
  <si>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</si>
  <si>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</si>
  <si>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</si>
  <si>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</si>
  <si>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</si>
  <si>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</si>
  <si>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</si>
  <si>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</si>
  <si>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</si>
  <si>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</si>
  <si>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</si>
  <si>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</si>
  <si>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</si>
  <si>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</si>
  <si>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</si>
  <si>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</si>
  <si>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</si>
  <si>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</si>
  <si>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</si>
  <si>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</si>
  <si>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</si>
  <si>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</si>
  <si>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</si>
  <si>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</si>
  <si>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</si>
  <si>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</si>
  <si>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</si>
  <si>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</si>
  <si>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</si>
  <si>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</si>
  <si>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</si>
  <si>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</si>
  <si>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</si>
  <si>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</si>
  <si>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</si>
  <si>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</si>
  <si>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</si>
  <si>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</si>
  <si>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</si>
  <si>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</si>
  <si>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</si>
  <si>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</si>
  <si>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</si>
  <si>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</si>
  <si>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</si>
  <si>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</si>
  <si>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</si>
  <si>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</si>
  <si>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</si>
  <si>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</si>
  <si>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</si>
  <si>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</si>
  <si>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</si>
  <si>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</si>
  <si>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</si>
  <si>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</si>
  <si>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</si>
  <si>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</si>
  <si>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</si>
  <si>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</si>
  <si>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</si>
  <si>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</si>
  <si>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</si>
  <si>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</si>
  <si>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</si>
  <si>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</si>
  <si>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</si>
  <si>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</si>
  <si>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</si>
  <si>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</si>
  <si>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</si>
  <si>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</si>
  <si>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</si>
  <si>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</si>
  <si>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</si>
  <si>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</si>
  <si>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</si>
  <si>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</si>
  <si>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</si>
  <si>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</si>
  <si>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</si>
  <si>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</si>
  <si>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</si>
  <si>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</si>
  <si>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</si>
  <si>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</si>
  <si>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</si>
  <si>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</si>
  <si>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</si>
  <si>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</si>
  <si>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</si>
  <si>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</si>
  <si>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</si>
  <si>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</si>
  <si>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</si>
  <si>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</si>
  <si>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</si>
  <si>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</si>
  <si>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</si>
  <si>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</si>
  <si>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</si>
  <si>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</si>
  <si>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</si>
  <si>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</si>
  <si>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</si>
  <si>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</si>
  <si>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</si>
  <si>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</si>
  <si>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</si>
  <si>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</si>
  <si>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</si>
  <si>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</si>
  <si>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</si>
  <si>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</si>
  <si>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</si>
  <si>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</si>
  <si>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</si>
  <si>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</si>
  <si>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</si>
  <si>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</si>
  <si>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</si>
  <si>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</si>
  <si>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</si>
  <si>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</si>
  <si>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</si>
  <si>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</si>
  <si>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</si>
  <si>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</si>
  <si>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</si>
  <si>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</si>
  <si>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</si>
  <si>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</si>
  <si>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</si>
  <si>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</si>
  <si>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</si>
  <si>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</si>
  <si>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</si>
  <si>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</si>
  <si>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</si>
  <si>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</si>
  <si>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</si>
  <si>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</si>
  <si>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</si>
  <si>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</si>
  <si>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</si>
  <si>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</si>
  <si>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</si>
  <si>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</si>
  <si>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</si>
  <si>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</si>
  <si>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</si>
  <si>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</si>
  <si>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</si>
  <si>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</si>
  <si>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</si>
  <si>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</si>
  <si>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</si>
  <si>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</si>
  <si>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</si>
  <si>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</si>
  <si>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</si>
  <si>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</si>
  <si>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</si>
  <si>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</si>
  <si>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</si>
  <si>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</si>
  <si>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</si>
  <si>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</si>
  <si>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</si>
  <si>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</si>
  <si>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</si>
  <si>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</si>
  <si>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</si>
  <si>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</si>
  <si>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</si>
  <si>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</si>
  <si>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</si>
  <si>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</si>
  <si>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</si>
  <si>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</si>
  <si>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</si>
  <si>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</si>
  <si>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</si>
  <si>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</si>
  <si>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</si>
  <si>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</si>
  <si>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</si>
  <si>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</si>
  <si>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</si>
  <si>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</si>
  <si>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</si>
  <si>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</si>
  <si>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</si>
  <si>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</si>
  <si>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</si>
  <si>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</si>
  <si>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</si>
  <si>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</si>
  <si>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</si>
  <si>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</si>
  <si>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</si>
  <si>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</si>
  <si>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</si>
  <si>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</si>
  <si>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</si>
  <si>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</si>
  <si>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</si>
  <si>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</si>
  <si>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</si>
  <si>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</si>
  <si>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</si>
  <si>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</si>
  <si>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</si>
  <si>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</si>
  <si>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</si>
  <si>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</si>
  <si>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</si>
  <si>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</si>
  <si>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</si>
  <si>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</si>
  <si>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</si>
  <si>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</si>
  <si>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</si>
  <si>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</si>
  <si>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</si>
  <si>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</si>
  <si>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</si>
  <si>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</si>
  <si>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</si>
  <si>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</si>
  <si>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</si>
  <si>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</si>
  <si>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</si>
  <si>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</si>
  <si>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</si>
  <si>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</si>
  <si>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</si>
  <si>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</si>
  <si>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</si>
  <si>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</si>
  <si>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</si>
  <si>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</si>
  <si>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</si>
  <si>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</si>
  <si>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</si>
  <si>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</si>
  <si>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</si>
  <si>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</si>
  <si>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</si>
  <si>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</si>
  <si>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</si>
  <si>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</si>
  <si>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</si>
  <si>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</si>
  <si>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</si>
  <si>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</si>
  <si>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</si>
  <si>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</si>
  <si>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</si>
  <si>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</si>
  <si>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</si>
  <si>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</si>
  <si>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</si>
  <si>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</si>
  <si>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</si>
  <si>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</si>
  <si>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</si>
  <si>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</si>
  <si>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</si>
  <si>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</si>
  <si>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</si>
  <si>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</si>
  <si>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</si>
  <si>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</si>
  <si>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</si>
  <si>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</si>
  <si>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</si>
  <si>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</si>
  <si>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</si>
  <si>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</si>
  <si>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</si>
  <si>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</si>
  <si>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</si>
  <si>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</si>
  <si>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</si>
  <si>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</si>
  <si>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</si>
  <si>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</si>
  <si>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</si>
  <si>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</si>
  <si>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</si>
  <si>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</si>
  <si>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</si>
  <si>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</si>
  <si>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</si>
  <si>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</si>
  <si>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</si>
  <si>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</si>
  <si>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</si>
  <si>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</si>
  <si>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</si>
  <si>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</si>
  <si>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</si>
  <si>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</si>
  <si>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</si>
  <si>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</si>
  <si>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</si>
  <si>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</si>
  <si>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</si>
  <si>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</si>
  <si>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</si>
  <si>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</si>
  <si>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</si>
  <si>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</si>
  <si>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</si>
  <si>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</si>
  <si>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</si>
  <si>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</si>
  <si>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</si>
  <si>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</si>
  <si>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</si>
  <si>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</si>
  <si>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</si>
  <si>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</si>
  <si>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</si>
  <si>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</si>
  <si>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</si>
  <si>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</si>
  <si>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</si>
  <si>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</si>
  <si>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</si>
  <si>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</si>
  <si>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</si>
  <si>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</si>
  <si>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</si>
  <si>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</si>
  <si>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</si>
  <si>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</si>
  <si>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</si>
  <si>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</si>
  <si>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</si>
  <si>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</si>
  <si>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</si>
  <si>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</si>
  <si>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</si>
  <si>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</si>
  <si>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</si>
  <si>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</si>
  <si>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</si>
  <si>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</si>
  <si>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</si>
  <si>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</si>
  <si>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</si>
  <si>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</si>
  <si>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</si>
  <si>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</si>
  <si>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</si>
  <si>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</si>
  <si>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</si>
  <si>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</si>
  <si>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</si>
  <si>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</si>
  <si>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</si>
  <si>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</si>
  <si>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</si>
  <si>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</si>
  <si>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</si>
  <si>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</si>
  <si>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</si>
  <si>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</si>
  <si>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</si>
  <si>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</si>
  <si>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</si>
  <si>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</si>
  <si>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</si>
  <si>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</si>
  <si>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</si>
  <si>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</si>
  <si>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</si>
  <si>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</si>
  <si>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</si>
  <si>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</si>
  <si>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</si>
  <si>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</si>
  <si>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</si>
  <si>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</si>
  <si>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</si>
  <si>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</si>
  <si>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</si>
  <si>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</si>
  <si>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</si>
  <si>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</si>
  <si>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</si>
  <si>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</si>
  <si>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</si>
  <si>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</si>
  <si>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</si>
  <si>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</si>
  <si>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</si>
  <si>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</si>
  <si>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</si>
  <si>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</si>
  <si>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</si>
  <si>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</si>
  <si>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</si>
  <si>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</si>
  <si>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</si>
  <si>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</si>
  <si>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</si>
  <si>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</si>
  <si>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</si>
  <si>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</si>
  <si>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</si>
  <si>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</si>
  <si>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</si>
  <si>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</si>
  <si>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</si>
  <si>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</si>
  <si>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</si>
  <si>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</si>
  <si>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</si>
  <si>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</si>
  <si>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</si>
  <si>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</si>
  <si>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</si>
  <si>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</si>
  <si>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</si>
  <si>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</si>
  <si>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</si>
  <si>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</si>
  <si>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</si>
  <si>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</si>
  <si>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</si>
  <si>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</si>
  <si>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</si>
  <si>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</si>
  <si>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</si>
  <si>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</si>
  <si>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</si>
  <si>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</si>
  <si>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</si>
  <si>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</si>
  <si>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</si>
  <si>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</si>
  <si>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</si>
  <si>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</si>
  <si>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</si>
  <si>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</si>
  <si>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</si>
  <si>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</si>
  <si>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</si>
  <si>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</si>
  <si>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</si>
  <si>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</si>
  <si>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</si>
  <si>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</si>
  <si>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</si>
  <si>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</si>
  <si>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</si>
  <si>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</si>
  <si>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</si>
  <si>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</si>
  <si>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</si>
  <si>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</si>
  <si>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</si>
  <si>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</si>
  <si>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</si>
  <si>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</si>
  <si>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</si>
  <si>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</si>
  <si>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</si>
  <si>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</si>
  <si>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</si>
  <si>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</si>
  <si>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</si>
  <si>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</si>
  <si>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</si>
  <si>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</si>
  <si>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</si>
  <si>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</si>
  <si>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</si>
  <si>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</si>
  <si>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</si>
  <si>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</si>
  <si>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</si>
  <si>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</si>
  <si>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</si>
  <si>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</si>
  <si>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</si>
  <si>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</si>
  <si>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</si>
  <si>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</si>
  <si>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</si>
  <si>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</si>
  <si>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</si>
  <si>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</si>
  <si>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</si>
  <si>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</si>
  <si>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</si>
  <si>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</si>
  <si>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</si>
  <si>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</si>
  <si>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</si>
  <si>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</si>
  <si>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</si>
  <si>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</si>
  <si>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</si>
  <si>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</si>
  <si>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</si>
  <si>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</si>
  <si>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</si>
  <si>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</si>
  <si>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</si>
  <si>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</si>
  <si>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</si>
  <si>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</si>
  <si>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</si>
  <si>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</si>
  <si>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</si>
  <si>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</si>
  <si>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</si>
  <si>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</si>
  <si>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</si>
  <si>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</si>
  <si>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</si>
  <si>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</si>
  <si>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</si>
  <si>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</si>
  <si>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</si>
  <si>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</si>
  <si>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</si>
  <si>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</si>
  <si>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</si>
  <si>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</si>
  <si>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</si>
  <si>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</si>
  <si>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</si>
  <si>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</si>
  <si>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</si>
  <si>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</si>
  <si>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</si>
  <si>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</si>
  <si>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</si>
  <si>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</si>
  <si>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</si>
  <si>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</si>
  <si>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</si>
  <si>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</si>
  <si>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</si>
  <si>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</si>
  <si>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</si>
  <si>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</si>
  <si>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</si>
  <si>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</si>
  <si>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</si>
  <si>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</si>
  <si>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</si>
  <si>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</si>
  <si>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</si>
  <si>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</si>
  <si>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</si>
  <si>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</si>
  <si>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</si>
  <si>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</si>
  <si>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</si>
  <si>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</si>
  <si>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</si>
  <si>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</si>
  <si>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</si>
  <si>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</si>
  <si>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</si>
  <si>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</si>
  <si>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</si>
  <si>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</si>
  <si>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</si>
  <si>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</si>
  <si>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</si>
  <si>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</si>
  <si>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</si>
  <si>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</si>
  <si>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</si>
  <si>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</si>
  <si>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</si>
  <si>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</si>
  <si>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</si>
  <si>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</si>
  <si>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</si>
  <si>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</si>
  <si>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</si>
  <si>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</si>
  <si>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</si>
  <si>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</si>
  <si>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</si>
  <si>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</si>
  <si>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</si>
  <si>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</si>
  <si>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</si>
  <si>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</si>
  <si>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</si>
  <si>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</si>
  <si>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</si>
  <si>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</si>
  <si>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</si>
  <si>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</si>
  <si>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</si>
  <si>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</si>
  <si>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</si>
  <si>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</si>
  <si>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</si>
  <si>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</si>
  <si>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</si>
  <si>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</si>
  <si>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</si>
  <si>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</si>
  <si>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</si>
  <si>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</si>
  <si>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</si>
  <si>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</si>
  <si>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</si>
  <si>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</si>
  <si>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</si>
  <si>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</si>
  <si>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</si>
  <si>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</si>
  <si>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</si>
  <si>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</si>
  <si>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</si>
  <si>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</si>
  <si>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</si>
  <si>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</si>
  <si>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</si>
  <si>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</si>
  <si>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</si>
  <si>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</si>
  <si>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</si>
  <si>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</si>
  <si>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</si>
  <si>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</si>
  <si>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</si>
  <si>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</si>
  <si>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</si>
  <si>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</si>
  <si>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</si>
  <si>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</si>
  <si>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</si>
  <si>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</si>
  <si>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</si>
  <si>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</si>
  <si>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</si>
  <si>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</si>
  <si>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</si>
  <si>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</si>
  <si>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</si>
  <si>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</si>
  <si>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</si>
  <si>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</si>
  <si>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</si>
  <si>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</si>
  <si>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</si>
  <si>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</si>
  <si>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</si>
  <si>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</si>
  <si>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</si>
  <si>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</si>
  <si>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</si>
  <si>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</si>
  <si>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</si>
  <si>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</si>
  <si>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</si>
  <si>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</si>
  <si>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</si>
  <si>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</si>
  <si>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</si>
  <si>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</si>
  <si>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</si>
  <si>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</si>
  <si>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</si>
  <si>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</si>
  <si>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</si>
  <si>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</si>
  <si>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</si>
  <si>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</si>
  <si>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</si>
  <si>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</si>
  <si>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</si>
  <si>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</si>
  <si>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</si>
  <si>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</si>
  <si>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</si>
  <si>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</si>
  <si>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</si>
  <si>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</si>
  <si>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</si>
  <si>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</si>
  <si>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</si>
  <si>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</si>
  <si>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</si>
  <si>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</si>
  <si>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</si>
  <si>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</si>
  <si>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</si>
  <si>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</si>
  <si>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</si>
  <si>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</si>
  <si>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</si>
  <si>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</si>
  <si>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</si>
  <si>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</si>
  <si>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</si>
  <si>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</si>
  <si>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</si>
  <si>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</si>
  <si>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</si>
  <si>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</si>
  <si>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</si>
  <si>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</si>
  <si>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</si>
  <si>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</si>
  <si>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</si>
  <si>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</si>
  <si>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</si>
  <si>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</si>
  <si>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</si>
  <si>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</si>
  <si>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</si>
  <si>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</si>
  <si>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</si>
  <si>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</si>
  <si>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</si>
  <si>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</si>
  <si>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</si>
  <si>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</si>
  <si>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</si>
  <si>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</si>
  <si>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</si>
  <si>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</si>
  <si>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</si>
  <si>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</si>
  <si>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</si>
  <si>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</si>
  <si>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</si>
  <si>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</si>
  <si>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</si>
  <si>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</si>
  <si>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</si>
  <si>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</si>
  <si>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</si>
  <si>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</si>
  <si>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</si>
  <si>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</si>
  <si>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</si>
  <si>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</si>
  <si>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</si>
  <si>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</si>
  <si>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</si>
  <si>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</si>
  <si>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</si>
  <si>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</si>
  <si>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</si>
  <si>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</si>
  <si>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</si>
  <si>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</si>
  <si>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</si>
  <si>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</si>
  <si>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</si>
  <si>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</si>
  <si>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</si>
  <si>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</si>
  <si>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</si>
  <si>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</si>
  <si>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</si>
  <si>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</si>
  <si>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</si>
  <si>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</si>
  <si>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</si>
  <si>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</si>
  <si>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</si>
  <si>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</si>
  <si>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</si>
  <si>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</si>
  <si>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</si>
  <si>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</si>
  <si>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</si>
  <si>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</si>
  <si>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</si>
  <si>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</si>
  <si>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</si>
  <si>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</si>
  <si>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</si>
  <si>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</si>
  <si>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</si>
  <si>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</si>
  <si>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</si>
  <si>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</si>
  <si>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</si>
  <si>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</si>
  <si>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</si>
  <si>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</si>
  <si>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</si>
  <si>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</si>
  <si>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</si>
  <si>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</si>
  <si>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</si>
  <si>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</si>
  <si>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</si>
  <si>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</si>
  <si>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</si>
  <si>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</si>
  <si>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</si>
  <si>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</si>
  <si>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</si>
  <si>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</si>
  <si>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</si>
  <si>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</si>
  <si>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</si>
  <si>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</si>
  <si>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</si>
  <si>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</si>
  <si>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</si>
  <si>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</si>
  <si>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</si>
  <si>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</si>
  <si>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</si>
  <si>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</si>
  <si>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</si>
  <si>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</si>
  <si>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</si>
  <si>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</si>
  <si>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</si>
  <si>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</si>
  <si>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</si>
  <si>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</si>
  <si>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</si>
  <si>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</si>
  <si>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</si>
  <si>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</si>
  <si>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</si>
  <si>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</si>
  <si>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</si>
  <si>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</si>
  <si>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</si>
  <si>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</si>
  <si>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</si>
  <si>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</si>
  <si>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</si>
  <si>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</si>
  <si>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</si>
  <si>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</si>
  <si>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</si>
  <si>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</si>
  <si>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</si>
  <si>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</si>
  <si>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</si>
  <si>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</si>
  <si>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</si>
  <si>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</si>
  <si>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</si>
  <si>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</si>
  <si>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</si>
  <si>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</si>
  <si>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</si>
  <si>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</si>
  <si>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</si>
  <si>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</si>
  <si>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</si>
  <si>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</si>
  <si>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</si>
  <si>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</si>
  <si>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</si>
  <si>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</si>
  <si>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</si>
  <si>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</si>
  <si>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</si>
  <si>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</si>
  <si>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</si>
  <si>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</si>
  <si>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</si>
  <si>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</si>
  <si>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</si>
  <si>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</si>
  <si>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</si>
  <si>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</si>
  <si>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</si>
  <si>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</si>
  <si>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</si>
  <si>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</si>
  <si>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</si>
  <si>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</si>
  <si>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</si>
  <si>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</si>
  <si>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</si>
  <si>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</si>
  <si>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</si>
  <si>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</si>
  <si>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</si>
  <si>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</si>
  <si>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</si>
  <si>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</si>
  <si>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</si>
  <si>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</si>
  <si>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</si>
  <si>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</si>
  <si>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</si>
  <si>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</si>
  <si>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</si>
  <si>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</si>
  <si>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</si>
  <si>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</si>
  <si>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</si>
  <si>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</si>
  <si>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</si>
  <si>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</si>
  <si>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</si>
  <si>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</si>
  <si>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</si>
  <si>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</si>
  <si>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</si>
  <si>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</si>
  <si>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</si>
  <si>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</si>
  <si>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</si>
  <si>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</si>
  <si>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</si>
  <si>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</si>
  <si>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</si>
  <si>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</si>
  <si>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</si>
  <si>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</si>
  <si>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</si>
  <si>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</si>
  <si>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</si>
  <si>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</si>
  <si>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</si>
  <si>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</si>
  <si>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</si>
  <si>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</si>
  <si>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</si>
  <si>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</si>
  <si>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</si>
  <si>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</si>
  <si>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</si>
  <si>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</si>
  <si>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</si>
  <si>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</si>
  <si>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</si>
  <si>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</si>
  <si>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</si>
  <si>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</si>
  <si>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</si>
  <si>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</si>
  <si>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</si>
  <si>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</si>
  <si>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</si>
  <si>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</si>
  <si>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</si>
  <si>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</si>
  <si>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</si>
  <si>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</si>
  <si>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</si>
  <si>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</si>
  <si>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</si>
  <si>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</si>
  <si>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</si>
  <si>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</si>
  <si>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</si>
  <si>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</si>
  <si>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</si>
  <si>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</si>
  <si>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</si>
  <si>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</si>
  <si>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</si>
  <si>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</si>
  <si>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</si>
  <si>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</si>
  <si>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</si>
  <si>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</si>
  <si>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</si>
  <si>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</si>
  <si>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</si>
  <si>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</si>
  <si>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</si>
  <si>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</si>
  <si>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</si>
  <si>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</si>
  <si>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</si>
  <si>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</si>
  <si>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</si>
  <si>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</si>
  <si>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</si>
  <si>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</si>
  <si>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</si>
  <si>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</si>
  <si>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</si>
  <si>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</si>
  <si>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</si>
  <si>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</si>
  <si>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</si>
  <si>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</si>
  <si>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</si>
  <si>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</si>
  <si>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</si>
  <si>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</si>
  <si>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</si>
  <si>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</si>
  <si>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</si>
  <si>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</si>
  <si>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</si>
  <si>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</si>
  <si>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</si>
  <si>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</si>
  <si>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</si>
  <si>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</si>
  <si>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</si>
  <si>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</si>
  <si>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</si>
  <si>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</si>
  <si>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</si>
  <si>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</si>
  <si>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</si>
  <si>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</si>
  <si>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</si>
  <si>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</si>
  <si>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</si>
  <si>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</si>
  <si>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</si>
  <si>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</si>
  <si>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</si>
  <si>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</si>
  <si>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</si>
  <si>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</si>
  <si>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</si>
  <si>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</si>
  <si>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</si>
  <si>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</si>
  <si>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</si>
  <si>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</si>
  <si>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</si>
  <si>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</si>
  <si>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</si>
  <si>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</si>
  <si>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</si>
  <si>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</si>
  <si>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</si>
  <si>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</si>
  <si>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</si>
  <si>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</si>
  <si>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</si>
  <si>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</si>
  <si>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</si>
  <si>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</si>
  <si>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</si>
  <si>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</si>
  <si>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</si>
  <si>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</si>
  <si>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</si>
  <si>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</si>
  <si>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</si>
  <si>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</si>
  <si>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</si>
  <si>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</si>
  <si>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</si>
  <si>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</si>
  <si>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</si>
  <si>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</si>
  <si>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</si>
  <si>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</si>
  <si>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</si>
  <si>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</si>
  <si>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</si>
  <si>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</si>
  <si>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</si>
  <si>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</si>
  <si>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</si>
  <si>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</si>
  <si>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</si>
  <si>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</si>
  <si>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</si>
  <si>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</si>
  <si>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</si>
  <si>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</si>
  <si>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</si>
  <si>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</si>
  <si>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</si>
  <si>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</si>
  <si>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</si>
  <si>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</si>
  <si>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</si>
  <si>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</si>
  <si>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</si>
  <si>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</si>
  <si>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</si>
  <si>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</si>
  <si>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</si>
  <si>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</si>
  <si>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</si>
  <si>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</si>
  <si>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</si>
  <si>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</si>
  <si>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</si>
  <si>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</si>
  <si>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</si>
  <si>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</si>
  <si>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</si>
  <si>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</si>
  <si>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</si>
  <si>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</si>
  <si>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</si>
  <si>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</si>
  <si>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</si>
  <si>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</si>
  <si>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</si>
  <si>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</si>
  <si>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</si>
  <si>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</si>
  <si>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</si>
  <si>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</si>
  <si>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</si>
  <si>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</si>
  <si>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</si>
  <si>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</si>
  <si>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</si>
  <si>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</si>
  <si>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</si>
  <si>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</si>
  <si>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</si>
  <si>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</si>
  <si>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</si>
  <si>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</si>
  <si>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</si>
  <si>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</si>
  <si>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</si>
  <si>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</si>
  <si>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</si>
  <si>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</si>
  <si>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</si>
  <si>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</si>
  <si>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</si>
  <si>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</si>
  <si>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</si>
  <si>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</si>
  <si>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</si>
  <si>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</si>
  <si>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</si>
  <si>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</si>
  <si>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</si>
  <si>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</si>
  <si>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</si>
  <si>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</si>
  <si>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</si>
  <si>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</si>
  <si>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</si>
  <si>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</si>
  <si>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</si>
  <si>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</si>
  <si>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</si>
  <si>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</si>
  <si>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</si>
  <si>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</si>
  <si>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</si>
  <si>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</si>
  <si>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</si>
  <si>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</si>
  <si>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</si>
  <si>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</si>
  <si>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</si>
  <si>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</si>
  <si>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</si>
  <si>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</si>
  <si>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</si>
  <si>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</si>
  <si>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</si>
  <si>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</si>
  <si>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</si>
  <si>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</si>
  <si>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</si>
  <si>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</si>
  <si>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</si>
  <si>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</si>
  <si>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</si>
  <si>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</si>
  <si>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</si>
  <si>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</si>
  <si>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</si>
  <si>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</si>
  <si>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</si>
  <si>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</si>
  <si>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</si>
  <si>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</si>
  <si>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</si>
  <si>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</si>
  <si>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</si>
  <si>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</si>
  <si>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</si>
  <si>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</si>
  <si>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</si>
  <si>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</si>
  <si>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</si>
  <si>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</si>
  <si>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</si>
  <si>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</si>
  <si>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</si>
  <si>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</si>
  <si>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</si>
  <si>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</si>
  <si>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</si>
  <si>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</si>
  <si>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</si>
  <si>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</si>
  <si>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</si>
  <si>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</si>
  <si>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</si>
  <si>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</si>
  <si>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</si>
  <si>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</si>
  <si>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</si>
  <si>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</si>
  <si>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</si>
  <si>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</si>
  <si>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</si>
  <si>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</si>
  <si>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</si>
  <si>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</si>
  <si>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</si>
  <si>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</si>
  <si>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</si>
  <si>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</si>
  <si>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</si>
  <si>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</si>
  <si>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</si>
  <si>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</si>
  <si>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</si>
  <si>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</si>
  <si>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</si>
  <si>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</si>
  <si>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</si>
  <si>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</si>
  <si>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</si>
  <si>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</si>
  <si>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</si>
  <si>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</si>
  <si>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</si>
  <si>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</si>
  <si>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</si>
  <si>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</si>
  <si>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</si>
  <si>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</si>
  <si>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</si>
  <si>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</si>
  <si>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</si>
  <si>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</si>
  <si>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</si>
  <si>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</si>
  <si>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</si>
  <si>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</si>
  <si>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</si>
  <si>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</si>
  <si>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</si>
  <si>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</si>
  <si>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</si>
  <si>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</si>
  <si>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</si>
  <si>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</si>
  <si>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</si>
  <si>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</si>
  <si>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</si>
  <si>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</si>
  <si>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</si>
  <si>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</si>
  <si>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</si>
  <si>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</si>
  <si>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</si>
  <si>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</si>
  <si>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</si>
  <si>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</si>
  <si>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</si>
  <si>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</si>
  <si>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</si>
  <si>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</si>
  <si>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</si>
  <si>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</si>
  <si>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</si>
  <si>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</si>
  <si>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</si>
  <si>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</si>
  <si>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</si>
  <si>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</si>
  <si>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</si>
  <si>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</si>
  <si>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</si>
  <si>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</si>
  <si>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</si>
  <si>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</si>
  <si>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</si>
  <si>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</si>
  <si>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</si>
  <si>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</si>
  <si>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</si>
  <si>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</si>
  <si>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</si>
  <si>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</si>
  <si>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</si>
  <si>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</si>
  <si>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</si>
  <si>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</si>
  <si>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</si>
  <si>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</si>
  <si>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</si>
  <si>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</si>
  <si>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</si>
  <si>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</si>
  <si>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</si>
  <si>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</si>
  <si>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</si>
  <si>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</si>
  <si>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</si>
  <si>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</si>
  <si>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</si>
  <si>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</si>
  <si>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</si>
  <si>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</si>
  <si>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</si>
  <si>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</si>
  <si>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</si>
  <si>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</si>
  <si>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</si>
  <si>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</si>
  <si>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</si>
  <si>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</si>
  <si>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</si>
  <si>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</si>
  <si>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</si>
  <si>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</si>
  <si>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</si>
  <si>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</si>
  <si>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</si>
  <si>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</si>
  <si>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</si>
  <si>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</si>
  <si>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</si>
  <si>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</si>
  <si>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</si>
  <si>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</si>
  <si>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</si>
  <si>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</si>
  <si>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</si>
  <si>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</si>
  <si>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</si>
  <si>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</si>
  <si>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</si>
  <si>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</si>
  <si>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</si>
  <si>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</si>
  <si>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</si>
  <si>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</si>
  <si>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</si>
  <si>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</si>
  <si>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</si>
  <si>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</si>
  <si>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</si>
  <si>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</si>
  <si>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</si>
  <si>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</si>
  <si>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</si>
  <si>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</si>
  <si>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</si>
  <si>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</si>
  <si>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</si>
  <si>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</si>
  <si>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</si>
  <si>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</si>
  <si>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</si>
  <si>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</si>
  <si>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</si>
  <si>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</si>
  <si>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</si>
  <si>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</si>
  <si>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</si>
  <si>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</si>
  <si>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</si>
  <si>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</si>
  <si>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</si>
  <si>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</si>
  <si>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</si>
  <si>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</si>
  <si>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</si>
  <si>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</si>
  <si>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</si>
  <si>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</si>
  <si>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</si>
  <si>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</si>
  <si>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</si>
  <si>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</si>
  <si>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</si>
  <si>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</si>
  <si>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</si>
  <si>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</si>
  <si>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</si>
  <si>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</si>
  <si>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</si>
  <si>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</si>
  <si>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</si>
  <si>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</si>
  <si>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</si>
  <si>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</si>
  <si>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</si>
  <si>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</si>
  <si>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</si>
  <si>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</si>
  <si>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</si>
  <si>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</si>
  <si>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</si>
  <si>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</si>
  <si>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</si>
  <si>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</si>
  <si>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</si>
  <si>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</si>
  <si>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</si>
  <si>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</si>
  <si>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</si>
  <si>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</si>
  <si>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</si>
  <si>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</si>
  <si>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</si>
  <si>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</si>
  <si>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</si>
  <si>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</si>
  <si>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</si>
  <si>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</si>
  <si>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</si>
  <si>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</si>
  <si>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</si>
  <si>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</si>
  <si>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</si>
  <si>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</si>
  <si>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</si>
  <si>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</si>
  <si>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</si>
  <si>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</si>
  <si>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</si>
  <si>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</si>
  <si>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</si>
  <si>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</si>
  <si>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</si>
  <si>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</si>
  <si>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</si>
  <si>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</si>
  <si>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</si>
  <si>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</si>
  <si>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</si>
  <si>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</si>
  <si>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</si>
  <si>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</si>
  <si>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</si>
  <si>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</si>
  <si>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</si>
  <si>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</si>
  <si>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</si>
  <si>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</si>
  <si>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</si>
  <si>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</si>
  <si>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</si>
  <si>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</si>
  <si>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</si>
  <si>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</si>
  <si>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</si>
  <si>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</si>
  <si>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</si>
  <si>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</si>
  <si>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</si>
  <si>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</si>
  <si>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</si>
  <si>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</si>
  <si>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</si>
  <si>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</si>
  <si>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</si>
  <si>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</si>
  <si>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</si>
  <si>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</si>
  <si>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</si>
  <si>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</si>
  <si>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</si>
  <si>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</si>
  <si>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</si>
  <si>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</si>
  <si>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</si>
  <si>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</si>
  <si>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</si>
  <si>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</si>
  <si>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</si>
  <si>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</si>
  <si>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</si>
  <si>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</si>
  <si>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</si>
  <si>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</si>
  <si>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</si>
  <si>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</si>
  <si>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</si>
  <si>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</si>
  <si>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</si>
  <si>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</si>
  <si>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</si>
  <si>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</si>
  <si>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</si>
  <si>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</si>
  <si>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</si>
  <si>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</si>
  <si>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</si>
  <si>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</si>
  <si>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</si>
  <si>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</si>
  <si>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</si>
  <si>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</si>
  <si>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</si>
  <si>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</si>
  <si>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</si>
  <si>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</si>
  <si>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</si>
  <si>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</si>
  <si>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</si>
  <si>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</si>
  <si>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</si>
  <si>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</si>
  <si>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</si>
  <si>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</si>
  <si>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</si>
  <si>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</si>
  <si>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</si>
  <si>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</si>
  <si>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</si>
  <si>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</si>
  <si>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</si>
  <si>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</si>
  <si>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</si>
  <si>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</si>
  <si>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</si>
  <si>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</si>
  <si>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</si>
  <si>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</si>
  <si>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</si>
  <si>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</si>
  <si>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</si>
  <si>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</si>
  <si>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</si>
  <si>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</si>
  <si>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</si>
  <si>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</si>
  <si>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</si>
  <si>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</si>
  <si>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</si>
  <si>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</si>
  <si>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</si>
  <si>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</si>
  <si>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</si>
  <si>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</si>
  <si>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</si>
  <si>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</si>
  <si>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</si>
  <si>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</si>
  <si>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</si>
  <si>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</si>
  <si>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</si>
  <si>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</si>
  <si>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</si>
  <si>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</si>
  <si>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</si>
  <si>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</si>
  <si>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</si>
  <si>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</si>
  <si>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</si>
  <si>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</si>
  <si>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</si>
  <si>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</si>
  <si>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</si>
  <si>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</si>
  <si>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</si>
  <si>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</si>
  <si>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</si>
  <si>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</si>
  <si>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</si>
  <si>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</si>
  <si>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</si>
  <si>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</si>
  <si>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</si>
  <si>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</si>
  <si>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</si>
  <si>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</si>
  <si>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</si>
  <si>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</si>
  <si>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</si>
  <si>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</si>
  <si>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</si>
  <si>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</si>
  <si>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</si>
  <si>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</si>
  <si>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</si>
  <si>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</si>
  <si>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</si>
  <si>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</si>
  <si>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</si>
  <si>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</si>
  <si>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</si>
  <si>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</si>
  <si>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</si>
  <si>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</si>
  <si>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</si>
  <si>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</si>
  <si>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</si>
  <si>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</si>
  <si>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</si>
  <si>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</si>
  <si>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</si>
  <si>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</si>
  <si>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</si>
  <si>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</si>
  <si>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</si>
  <si>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</si>
  <si>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</si>
  <si>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</si>
  <si>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</si>
  <si>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</si>
  <si>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</si>
  <si>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</si>
  <si>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</si>
  <si>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</si>
  <si>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</si>
  <si>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</si>
  <si>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</si>
  <si>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</si>
  <si>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</si>
  <si>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</si>
  <si>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</si>
  <si>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</si>
  <si>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</si>
  <si>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</si>
  <si>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</si>
  <si>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</si>
  <si>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</si>
  <si>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</si>
  <si>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</si>
  <si>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</si>
  <si>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</si>
  <si>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</si>
  <si>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</si>
  <si>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</si>
  <si>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</si>
  <si>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</si>
  <si>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</si>
  <si>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</si>
  <si>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</si>
  <si>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</si>
  <si>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</si>
  <si>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</si>
  <si>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</si>
  <si>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</si>
  <si>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</si>
  <si>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</si>
  <si>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</si>
  <si>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</si>
  <si>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</si>
  <si>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</si>
  <si>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</si>
  <si>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</si>
  <si>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</si>
  <si>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</si>
  <si>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</si>
  <si>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</si>
  <si>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</si>
  <si>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</si>
  <si>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</si>
  <si>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</si>
  <si>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</si>
  <si>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</si>
  <si>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</si>
  <si>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</si>
  <si>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</si>
  <si>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</si>
  <si>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</si>
  <si>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</si>
  <si>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</si>
  <si>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</si>
  <si>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</si>
  <si>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</si>
  <si>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</si>
  <si>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</si>
  <si>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</si>
  <si>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</si>
  <si>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</si>
  <si>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</si>
  <si>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</si>
  <si>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</si>
  <si>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</si>
  <si>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</si>
  <si>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</si>
  <si>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</si>
  <si>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</si>
  <si>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</si>
  <si>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</si>
  <si>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</si>
  <si>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</si>
  <si>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</si>
  <si>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</si>
  <si>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</si>
  <si>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</si>
  <si>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</si>
  <si>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</si>
  <si>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</si>
  <si>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</si>
  <si>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</si>
  <si>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</si>
  <si>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</si>
  <si>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</si>
  <si>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</si>
  <si>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</si>
  <si>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</si>
  <si>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</si>
  <si>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</si>
  <si>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</si>
  <si>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</si>
  <si>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</si>
  <si>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</si>
  <si>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</si>
  <si>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</si>
  <si>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</si>
  <si>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</si>
  <si>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</si>
  <si>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</si>
  <si>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</si>
  <si>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</si>
  <si>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</si>
  <si>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</si>
  <si>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</si>
  <si>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</si>
  <si>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</si>
  <si>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</si>
  <si>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</si>
  <si>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</si>
  <si>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</si>
  <si>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</si>
  <si>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</si>
  <si>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</si>
  <si>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</si>
  <si>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</si>
  <si>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</si>
  <si>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</si>
  <si>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</si>
  <si>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</si>
  <si>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</si>
  <si>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</si>
  <si>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</si>
  <si>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</si>
  <si>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</si>
  <si>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</si>
  <si>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</si>
  <si>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</si>
  <si>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</si>
  <si>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</si>
  <si>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</si>
  <si>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</si>
  <si>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</si>
  <si>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</si>
  <si>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</si>
  <si>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</si>
  <si>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</si>
  <si>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</si>
  <si>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</si>
  <si>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</si>
  <si>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</si>
  <si>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</si>
  <si>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</si>
  <si>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</si>
  <si>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</si>
  <si>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</si>
  <si>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</si>
  <si>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</si>
  <si>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</si>
  <si>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</si>
  <si>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</si>
  <si>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</si>
  <si>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</si>
  <si>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</si>
  <si>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</si>
  <si>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</si>
  <si>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</si>
  <si>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</si>
  <si>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</si>
  <si>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</si>
  <si>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</si>
  <si>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</si>
  <si>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</si>
  <si>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</si>
  <si>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</si>
  <si>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</si>
  <si>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</si>
  <si>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</si>
  <si>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</si>
  <si>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</si>
  <si>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</si>
  <si>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</si>
  <si>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</si>
  <si>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</si>
  <si>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</si>
  <si>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</si>
  <si>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</si>
  <si>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</si>
  <si>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</si>
  <si>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</si>
  <si>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</si>
  <si>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</si>
  <si>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</si>
  <si>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</si>
  <si>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</si>
  <si>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</si>
  <si>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</si>
  <si>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</si>
  <si>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</si>
  <si>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</si>
  <si>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</si>
  <si>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</si>
  <si>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</si>
  <si>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</si>
  <si>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</si>
  <si>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</si>
  <si>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</si>
  <si>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</si>
  <si>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</si>
  <si>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</si>
  <si>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</si>
  <si>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</si>
  <si>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</si>
  <si>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</si>
  <si>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</si>
  <si>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</si>
  <si>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</si>
  <si>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</si>
  <si>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</si>
  <si>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</si>
  <si>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</si>
  <si>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</si>
  <si>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</si>
  <si>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</si>
  <si>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</si>
  <si>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</si>
  <si>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</si>
  <si>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</si>
  <si>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</si>
  <si>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</si>
  <si>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</si>
  <si>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</si>
  <si>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</si>
  <si>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</si>
  <si>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</si>
  <si>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</si>
  <si>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</si>
  <si>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</si>
  <si>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</si>
  <si>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</si>
  <si>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</si>
  <si>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</si>
  <si>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</si>
  <si>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</si>
  <si>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</si>
  <si>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</si>
  <si>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</si>
  <si>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</si>
  <si>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</si>
  <si>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</si>
  <si>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</si>
  <si>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</si>
  <si>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</si>
  <si>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</si>
  <si>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</si>
  <si>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</si>
  <si>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</si>
  <si>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</si>
  <si>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</si>
  <si>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</si>
  <si>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</si>
  <si>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</si>
  <si>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</si>
  <si>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</si>
  <si>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</si>
  <si>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</si>
  <si>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</si>
  <si>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</si>
  <si>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</si>
  <si>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</si>
  <si>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</si>
  <si>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</si>
  <si>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</si>
  <si>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</si>
  <si>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</si>
  <si>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</si>
  <si>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</si>
  <si>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</si>
  <si>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</si>
  <si>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</si>
  <si>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</si>
  <si>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</si>
  <si>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</si>
  <si>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</si>
  <si>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</si>
  <si>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</si>
  <si>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</si>
  <si>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</si>
  <si>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</si>
  <si>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</si>
  <si>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</si>
  <si>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</si>
  <si>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</si>
  <si>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</si>
  <si>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</si>
  <si>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</si>
  <si>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</si>
  <si>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</si>
  <si>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</si>
  <si>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</si>
  <si>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</si>
  <si>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</si>
  <si>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</si>
  <si>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</si>
  <si>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</si>
  <si>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</si>
  <si>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</si>
  <si>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</si>
  <si>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</si>
  <si>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</si>
  <si>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</si>
  <si>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</si>
  <si>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</si>
  <si>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</si>
  <si>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</si>
  <si>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</si>
  <si>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</si>
  <si>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</si>
  <si>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</si>
  <si>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</si>
  <si>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</si>
  <si>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</si>
  <si>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</si>
  <si>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</si>
  <si>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</si>
  <si>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</si>
  <si>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</si>
  <si>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</si>
  <si>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</si>
  <si>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</si>
  <si>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</si>
  <si>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</si>
  <si>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</si>
  <si>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</si>
  <si>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</si>
  <si>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</si>
  <si>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</si>
  <si>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</si>
  <si>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</si>
  <si>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</si>
  <si>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</si>
  <si>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</si>
  <si>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</si>
  <si>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</si>
  <si>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</si>
  <si>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</si>
  <si>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</si>
  <si>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</si>
  <si>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</si>
  <si>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</si>
  <si>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</si>
  <si>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</si>
  <si>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</si>
  <si>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</si>
  <si>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</si>
  <si>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</si>
  <si>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</si>
  <si>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</si>
  <si>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</si>
  <si>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</si>
  <si>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</si>
  <si>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</si>
  <si>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</si>
  <si>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</si>
  <si>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</si>
  <si>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</si>
  <si>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</si>
  <si>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</si>
  <si>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</si>
  <si>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</si>
  <si>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</si>
  <si>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</si>
  <si>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</si>
  <si>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</si>
  <si>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</si>
  <si>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</si>
  <si>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</si>
  <si>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</si>
  <si>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</si>
  <si>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</si>
  <si>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</si>
  <si>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</si>
  <si>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</si>
  <si>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</si>
  <si>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</si>
  <si>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</si>
  <si>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</si>
  <si>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</si>
  <si>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</si>
  <si>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</si>
  <si>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</si>
  <si>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</si>
  <si>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</si>
  <si>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</si>
  <si>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</si>
  <si>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</si>
  <si>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</si>
  <si>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</si>
  <si>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</si>
  <si>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</si>
  <si>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</si>
  <si>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</si>
  <si>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</si>
  <si>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</si>
  <si>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</si>
  <si>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</si>
  <si>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</si>
  <si>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</si>
  <si>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</si>
  <si>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</si>
  <si>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</si>
  <si>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</si>
  <si>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</si>
  <si>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</si>
  <si>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</si>
  <si>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</si>
  <si>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</si>
  <si>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</si>
  <si>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</si>
  <si>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</si>
  <si>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</si>
  <si>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</si>
  <si>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</si>
  <si>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</si>
  <si>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</si>
  <si>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</si>
  <si>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</si>
  <si>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</si>
  <si>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</si>
  <si>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</si>
  <si>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</si>
  <si>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</si>
  <si>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</si>
  <si>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</si>
  <si>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</si>
  <si>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</si>
  <si>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</si>
  <si>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</si>
  <si>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</si>
  <si>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</si>
  <si>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</si>
  <si>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</si>
  <si>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</si>
  <si>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</si>
  <si>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</si>
  <si>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</si>
  <si>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</si>
  <si>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</si>
  <si>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</si>
  <si>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</si>
  <si>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</si>
  <si>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</si>
  <si>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</si>
  <si>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</si>
  <si>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</si>
  <si>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</si>
  <si>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</si>
  <si>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</si>
  <si>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</si>
  <si>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</si>
  <si>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</si>
  <si>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</si>
  <si>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</si>
  <si>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</si>
  <si>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</si>
  <si>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</si>
  <si>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</si>
  <si>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</si>
  <si>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</si>
  <si>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</si>
  <si>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</si>
  <si>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</si>
  <si>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</si>
  <si>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</si>
  <si>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</si>
  <si>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</si>
  <si>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</si>
  <si>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</si>
  <si>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</si>
  <si>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</si>
  <si>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</si>
  <si>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</si>
  <si>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</si>
  <si>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</si>
  <si>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</si>
  <si>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</si>
  <si>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</si>
  <si>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</si>
  <si>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</si>
  <si>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</si>
  <si>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</si>
  <si>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</si>
  <si>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</si>
  <si>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</si>
  <si>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</si>
  <si>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</si>
  <si>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</si>
  <si>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</si>
  <si>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</si>
  <si>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</si>
  <si>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</si>
  <si>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</si>
  <si>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</si>
  <si>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</si>
  <si>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</si>
  <si>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</si>
  <si>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</si>
  <si>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</si>
  <si>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</si>
  <si>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</si>
  <si>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</si>
  <si>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</si>
  <si>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</si>
  <si>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</si>
  <si>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</si>
  <si>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</si>
  <si>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</si>
  <si>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</si>
  <si>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</si>
  <si>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</si>
  <si>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</si>
  <si>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</si>
  <si>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</si>
  <si>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</si>
  <si>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</si>
  <si>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</si>
  <si>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</si>
  <si>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</si>
  <si>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</si>
  <si>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</si>
  <si>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</si>
  <si>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</si>
  <si>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</si>
  <si>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</si>
  <si>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</si>
  <si>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</si>
  <si>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</si>
  <si>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</si>
  <si>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</si>
  <si>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</si>
  <si>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</si>
  <si>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</si>
  <si>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</si>
  <si>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</si>
  <si>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</si>
  <si>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</si>
  <si>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</si>
  <si>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</si>
  <si>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</si>
  <si>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</si>
  <si>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</si>
  <si>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</si>
  <si>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</si>
  <si>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</si>
  <si>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</si>
  <si>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</si>
  <si>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</si>
  <si>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</si>
  <si>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</si>
  <si>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</si>
  <si>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</si>
  <si>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</si>
  <si>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</si>
  <si>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</si>
  <si>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</si>
  <si>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</si>
  <si>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</si>
  <si>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</si>
  <si>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</si>
  <si>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</si>
  <si>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</si>
  <si>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</si>
  <si>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</si>
  <si>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</si>
  <si>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</si>
  <si>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</si>
  <si>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</si>
  <si>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</si>
  <si>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</si>
  <si>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</si>
  <si>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</si>
  <si>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</si>
  <si>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</si>
  <si>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</si>
  <si>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</si>
  <si>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</si>
  <si>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</si>
  <si>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</si>
  <si>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</si>
  <si>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</si>
  <si>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</si>
  <si>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</si>
  <si>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</si>
  <si>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</si>
  <si>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</si>
  <si>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</si>
  <si>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</si>
  <si>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</si>
  <si>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</si>
  <si>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</si>
  <si>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</si>
  <si>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</si>
  <si>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</si>
  <si>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</si>
  <si>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</si>
  <si>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</si>
  <si>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</si>
  <si>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</si>
  <si>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</si>
  <si>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</si>
  <si>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</si>
  <si>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</si>
  <si>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</si>
  <si>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</si>
  <si>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</si>
  <si>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</si>
  <si>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</si>
  <si>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</si>
  <si>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</si>
  <si>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</si>
  <si>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</si>
  <si>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</si>
  <si>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</si>
  <si>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</si>
  <si>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</si>
  <si>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</si>
  <si>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</si>
  <si>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</si>
  <si>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</si>
  <si>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</si>
  <si>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</si>
  <si>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</si>
  <si>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</si>
  <si>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</si>
  <si>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</si>
  <si>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</si>
  <si>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</si>
  <si>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</si>
  <si>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</si>
  <si>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</si>
  <si>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</si>
  <si>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</si>
  <si>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</si>
  <si>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</si>
  <si>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</si>
  <si>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</si>
  <si>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</si>
  <si>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</si>
  <si>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</si>
  <si>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</si>
  <si>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</si>
  <si>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</si>
  <si>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</si>
  <si>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</si>
  <si>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</si>
  <si>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</si>
  <si>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</si>
  <si>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</si>
  <si>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</si>
  <si>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</si>
  <si>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</si>
  <si>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</si>
  <si>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</si>
  <si>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</si>
  <si>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</si>
  <si>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</si>
  <si>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</si>
  <si>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</si>
  <si>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</si>
  <si>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</si>
  <si>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</si>
  <si>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</si>
  <si>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</si>
  <si>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</si>
  <si>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</si>
  <si>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</si>
  <si>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</si>
  <si>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</si>
  <si>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</si>
  <si>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</si>
  <si>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</si>
  <si>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</si>
  <si>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</si>
  <si>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</si>
  <si>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</si>
  <si>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</si>
  <si>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</si>
  <si>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</si>
  <si>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</si>
  <si>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</si>
  <si>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</si>
  <si>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</si>
  <si>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</si>
  <si>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</si>
  <si>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</si>
  <si>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</si>
  <si>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</si>
  <si>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</si>
  <si>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</si>
  <si>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</si>
  <si>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</si>
  <si>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</si>
  <si>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</si>
  <si>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</si>
  <si>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</si>
  <si>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</si>
  <si>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</si>
  <si>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</si>
  <si>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</si>
  <si>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</si>
  <si>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</si>
  <si>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</si>
  <si>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</si>
  <si>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</si>
  <si>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</si>
  <si>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</si>
  <si>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</si>
  <si>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</si>
  <si>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</si>
  <si>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</si>
  <si>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</si>
  <si>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</si>
  <si>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</si>
  <si>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</si>
  <si>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</si>
  <si>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</si>
  <si>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</si>
  <si>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</si>
  <si>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</si>
  <si>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</si>
  <si>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</si>
  <si>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</si>
  <si>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</si>
  <si>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</si>
  <si>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</si>
  <si>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</si>
  <si>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</si>
  <si>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</si>
  <si>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</si>
  <si>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</si>
  <si>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</si>
  <si>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</si>
  <si>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</si>
  <si>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</si>
  <si>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</si>
  <si>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</si>
  <si>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</si>
  <si>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</si>
  <si>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</si>
  <si>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</si>
  <si>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</si>
  <si>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</si>
  <si>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</si>
  <si>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</si>
  <si>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</si>
  <si>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</si>
  <si>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</si>
  <si>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</si>
  <si>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</si>
  <si>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</si>
  <si>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</si>
  <si>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</si>
  <si>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</si>
  <si>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</si>
  <si>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</si>
  <si>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</si>
  <si>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</si>
  <si>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</si>
  <si>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</si>
  <si>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</si>
  <si>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</si>
  <si>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</si>
  <si>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</si>
  <si>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</si>
  <si>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</si>
  <si>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</si>
  <si>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</si>
  <si>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</si>
  <si>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</si>
  <si>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</si>
  <si>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</si>
  <si>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</si>
  <si>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</si>
  <si>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</si>
  <si>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</si>
  <si>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</si>
  <si>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</si>
  <si>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</si>
  <si>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</si>
  <si>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</si>
  <si>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</si>
  <si>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</si>
  <si>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</si>
  <si>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</si>
  <si>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</si>
  <si>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</si>
  <si>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</si>
  <si>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</si>
  <si>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</si>
  <si>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</si>
  <si>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</si>
  <si>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</si>
  <si>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</si>
  <si>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</si>
  <si>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</si>
  <si>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</si>
  <si>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</si>
  <si>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</si>
  <si>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</si>
  <si>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</si>
  <si>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</si>
  <si>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</si>
  <si>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</si>
  <si>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</si>
  <si>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</si>
  <si>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</si>
  <si>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</si>
  <si>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</si>
  <si>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</si>
  <si>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</si>
  <si>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</si>
  <si>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</si>
  <si>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</si>
  <si>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</si>
  <si>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</si>
  <si>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</si>
  <si>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</si>
  <si>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</si>
  <si>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</si>
  <si>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</si>
  <si>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</si>
  <si>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</si>
  <si>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</si>
  <si>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</si>
  <si>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</si>
  <si>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</si>
  <si>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</si>
  <si>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</si>
  <si>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</si>
  <si>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</si>
  <si>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</si>
  <si>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</si>
  <si>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</si>
  <si>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</si>
  <si>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</si>
  <si>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</si>
  <si>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</si>
  <si>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</si>
  <si>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</si>
  <si>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</si>
  <si>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</si>
  <si>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</si>
  <si>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</si>
  <si>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</si>
  <si>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</si>
  <si>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</si>
  <si>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</si>
  <si>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</si>
  <si>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</si>
  <si>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</si>
  <si>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</si>
  <si>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</si>
  <si>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</si>
  <si>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</si>
  <si>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</si>
  <si>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</si>
  <si>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</si>
  <si>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</si>
  <si>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</si>
  <si>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</si>
  <si>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</si>
  <si>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</si>
  <si>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</si>
  <si>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</si>
  <si>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</si>
  <si>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</si>
  <si>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</si>
  <si>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</si>
  <si>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</si>
  <si>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</si>
  <si>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</si>
  <si>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</si>
  <si>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</si>
  <si>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</si>
  <si>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</si>
  <si>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</si>
  <si>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</si>
  <si>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</si>
  <si>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</si>
  <si>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</si>
  <si>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</si>
  <si>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</si>
  <si>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</si>
  <si>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</si>
  <si>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</si>
  <si>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</si>
  <si>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</si>
  <si>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</si>
  <si>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</si>
  <si>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</si>
  <si>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</si>
  <si>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</si>
  <si>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</si>
  <si>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</si>
  <si>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</si>
  <si>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</si>
  <si>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</si>
  <si>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</si>
  <si>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</si>
  <si>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</si>
  <si>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</si>
  <si>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</si>
  <si>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</si>
  <si>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</si>
  <si>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</si>
  <si>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</si>
  <si>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</si>
  <si>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</si>
  <si>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</si>
  <si>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</si>
  <si>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</si>
  <si>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</si>
  <si>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</si>
  <si>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</si>
  <si>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</si>
  <si>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</si>
  <si>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</si>
  <si>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</si>
  <si>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</si>
  <si>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</si>
  <si>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</si>
  <si>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</si>
  <si>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</si>
  <si>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</si>
  <si>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</si>
  <si>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</si>
  <si>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</si>
  <si>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</si>
  <si>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</si>
  <si>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</si>
  <si>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</si>
  <si>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</si>
  <si>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</si>
  <si>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</si>
  <si>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</si>
  <si>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</si>
  <si>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</si>
  <si>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</si>
  <si>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</si>
  <si>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</si>
  <si>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</si>
  <si>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</si>
  <si>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</si>
  <si>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</si>
  <si>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</si>
  <si>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</si>
  <si>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</si>
  <si>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</si>
  <si>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</si>
  <si>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</si>
  <si>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</si>
  <si>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</si>
  <si>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</si>
  <si>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</si>
  <si>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</si>
  <si>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</si>
  <si>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</si>
  <si>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</si>
  <si>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</si>
  <si>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</si>
  <si>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</si>
  <si>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</si>
  <si>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</si>
  <si>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</si>
  <si>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</si>
  <si>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</si>
  <si>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</si>
  <si>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</si>
  <si>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</si>
  <si>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</si>
  <si>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</si>
  <si>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</si>
  <si>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</si>
  <si>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</si>
  <si>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</si>
  <si>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</si>
  <si>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</si>
  <si>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</si>
  <si>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</si>
  <si>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</si>
  <si>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</si>
  <si>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</si>
  <si>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</si>
  <si>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</si>
  <si>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</si>
  <si>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</si>
  <si>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</si>
  <si>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</si>
  <si>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</si>
  <si>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</si>
  <si>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</si>
  <si>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</si>
  <si>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</si>
  <si>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</si>
  <si>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</si>
  <si>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</si>
  <si>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</si>
  <si>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</si>
  <si>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</si>
  <si>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</si>
  <si>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</si>
  <si>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</si>
  <si>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</si>
  <si>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</si>
  <si>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</si>
  <si>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</si>
  <si>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</si>
  <si>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</si>
  <si>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</si>
  <si>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</si>
  <si>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</si>
  <si>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</si>
  <si>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</si>
  <si>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</si>
  <si>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</si>
  <si>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</si>
  <si>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</si>
  <si>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</si>
  <si>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</si>
  <si>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</si>
  <si>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</si>
  <si>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</si>
  <si>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</si>
  <si>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</si>
  <si>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</si>
  <si>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</si>
  <si>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</si>
  <si>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</si>
  <si>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</si>
  <si>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</si>
  <si>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</si>
  <si>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</si>
  <si>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</si>
  <si>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</si>
  <si>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</si>
  <si>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</si>
  <si>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</si>
  <si>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</si>
  <si>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</si>
  <si>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</si>
  <si>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</si>
  <si>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</si>
  <si>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</si>
  <si>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</si>
  <si>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</si>
  <si>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</si>
  <si>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</si>
  <si>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</si>
  <si>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</si>
  <si>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</si>
  <si>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</si>
  <si>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</si>
  <si>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</si>
  <si>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</si>
  <si>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</si>
  <si>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</si>
  <si>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</si>
  <si>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</si>
  <si>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</si>
  <si>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</si>
  <si>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</si>
  <si>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</si>
  <si>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</si>
  <si>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</si>
  <si>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</si>
  <si>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</si>
  <si>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</si>
  <si>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</si>
  <si>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</si>
  <si>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</si>
  <si>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</si>
  <si>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</si>
  <si>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</si>
  <si>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</si>
  <si>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</si>
  <si>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</si>
  <si>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</si>
  <si>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</si>
  <si>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</si>
  <si>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</si>
  <si>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</si>
  <si>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</si>
  <si>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</si>
  <si>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</si>
  <si>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</si>
  <si>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</si>
  <si>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</si>
  <si>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</si>
  <si>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</si>
  <si>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</si>
  <si>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</si>
  <si>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</si>
  <si>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</si>
  <si>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</si>
  <si>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</si>
  <si>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</si>
  <si>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</si>
  <si>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</si>
  <si>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</si>
  <si>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</si>
  <si>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</si>
  <si>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</si>
  <si>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</si>
  <si>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</si>
  <si>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</si>
  <si>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</si>
  <si>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</si>
  <si>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</si>
  <si>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</si>
  <si>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</si>
  <si>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</si>
  <si>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</si>
  <si>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</si>
  <si>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</si>
  <si>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</si>
  <si>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</si>
  <si>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</si>
  <si>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</si>
  <si>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</si>
  <si>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</si>
  <si>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</si>
  <si>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</si>
  <si>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</si>
  <si>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</si>
  <si>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</si>
  <si>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</si>
  <si>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</si>
  <si>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</si>
  <si>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</si>
  <si>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</si>
  <si>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</si>
  <si>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</si>
  <si>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</si>
  <si>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</si>
  <si>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</si>
  <si>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</si>
  <si>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</si>
  <si>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</si>
  <si>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</si>
  <si>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</si>
  <si>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</si>
  <si>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</si>
  <si>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</si>
  <si>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</si>
  <si>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</si>
  <si>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</si>
  <si>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</si>
  <si>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</si>
  <si>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</si>
  <si>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</si>
  <si>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</si>
  <si>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</si>
  <si>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</si>
  <si>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</si>
  <si>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</si>
  <si>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</si>
  <si>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</si>
  <si>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</si>
  <si>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</si>
  <si>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</si>
  <si>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</si>
  <si>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</si>
  <si>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</si>
  <si>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</si>
  <si>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</si>
  <si>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</si>
  <si>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</si>
  <si>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</si>
  <si>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</si>
  <si>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</si>
  <si>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</si>
  <si>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</si>
  <si>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</si>
  <si>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</si>
  <si>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</si>
  <si>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</si>
  <si>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</si>
  <si>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</si>
  <si>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</si>
  <si>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</si>
  <si>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</si>
  <si>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</si>
  <si>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</si>
  <si>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</si>
  <si>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</si>
  <si>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</si>
  <si>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</si>
  <si>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</si>
  <si>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</si>
  <si>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</si>
  <si>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</si>
  <si>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</si>
  <si>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</si>
  <si>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</si>
  <si>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</si>
  <si>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</si>
  <si>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</si>
  <si>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</si>
  <si>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</si>
  <si>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</si>
  <si>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</si>
  <si>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</si>
  <si>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</si>
  <si>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</si>
  <si>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</si>
  <si>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</si>
  <si>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</si>
  <si>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</si>
  <si>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</si>
  <si>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</si>
  <si>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</si>
  <si>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</si>
  <si>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</si>
  <si>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</si>
  <si>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</si>
  <si>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</si>
  <si>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</si>
  <si>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</si>
  <si>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</si>
  <si>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</si>
  <si>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</si>
  <si>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</si>
  <si>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</si>
  <si>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</si>
  <si>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</si>
  <si>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</si>
  <si>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</si>
  <si>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</si>
  <si>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</si>
  <si>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</si>
  <si>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</si>
  <si>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</si>
  <si>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</si>
  <si>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</si>
  <si>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</si>
  <si>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</si>
  <si>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</si>
  <si>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</si>
  <si>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</si>
  <si>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</si>
  <si>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</si>
  <si>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</si>
  <si>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</si>
  <si>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</si>
  <si>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</si>
  <si>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</si>
  <si>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</si>
  <si>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</si>
  <si>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</si>
  <si>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</si>
  <si>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</si>
  <si>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</si>
  <si>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</si>
  <si>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</si>
  <si>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</si>
  <si>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</si>
  <si>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</si>
  <si>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</si>
  <si>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</si>
  <si>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</si>
  <si>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</si>
  <si>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</si>
  <si>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</si>
  <si>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</si>
  <si>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</si>
  <si>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</si>
  <si>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</si>
  <si>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</si>
  <si>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</si>
  <si>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</si>
  <si>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</si>
  <si>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</si>
  <si>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</si>
  <si>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</si>
  <si>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</si>
  <si>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</si>
  <si>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</si>
  <si>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</si>
  <si>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</si>
  <si>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</si>
  <si>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</si>
  <si>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</si>
  <si>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</si>
  <si>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</si>
  <si>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</si>
  <si>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</si>
  <si>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</si>
  <si>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</si>
  <si>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</si>
  <si>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</si>
  <si>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</si>
  <si>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</si>
  <si>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</si>
  <si>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</si>
  <si>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</si>
  <si>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</si>
  <si>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</si>
  <si>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</si>
  <si>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</si>
  <si>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</si>
  <si>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</si>
  <si>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</si>
  <si>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</si>
  <si>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</si>
  <si>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</si>
  <si>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</si>
  <si>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</si>
  <si>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</si>
  <si>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</si>
  <si>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</si>
  <si>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</si>
  <si>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</si>
  <si>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</si>
  <si>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</si>
  <si>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</si>
  <si>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</si>
  <si>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</si>
  <si>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</si>
  <si>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</si>
  <si>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</si>
  <si>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</si>
  <si>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</si>
  <si>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</si>
  <si>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</si>
  <si>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</si>
  <si>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</si>
  <si>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</si>
  <si>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</si>
  <si>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</si>
  <si>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</si>
  <si>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</si>
  <si>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</si>
  <si>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</si>
  <si>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</si>
  <si>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</si>
  <si>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</si>
  <si>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</si>
  <si>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</si>
  <si>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</si>
  <si>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</si>
  <si>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</si>
  <si>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</si>
  <si>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</si>
  <si>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</si>
  <si>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</si>
  <si>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</si>
  <si>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</si>
  <si>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</si>
  <si>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</si>
  <si>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</si>
  <si>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</si>
  <si>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</si>
  <si>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</si>
  <si>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</si>
  <si>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</si>
  <si>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</si>
  <si>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</si>
  <si>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</si>
  <si>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</si>
  <si>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</si>
  <si>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</si>
  <si>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</si>
  <si>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</si>
  <si>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</si>
  <si>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</si>
  <si>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</si>
  <si>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</si>
  <si>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</si>
  <si>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</si>
  <si>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</si>
  <si>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</si>
  <si>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</si>
  <si>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</si>
  <si>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</si>
  <si>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</si>
  <si>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</si>
  <si>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</si>
  <si>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</si>
  <si>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</si>
  <si>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</si>
  <si>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</si>
  <si>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</si>
  <si>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</si>
  <si>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</si>
  <si>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</si>
  <si>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</si>
  <si>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</si>
  <si>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</si>
  <si>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</si>
  <si>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</si>
  <si>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</si>
  <si>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</si>
  <si>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</si>
  <si>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</si>
  <si>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</si>
  <si>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</si>
  <si>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</si>
  <si>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</si>
  <si>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</si>
  <si>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</si>
  <si>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</si>
  <si>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</si>
  <si>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</si>
  <si>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</si>
  <si>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</si>
  <si>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</si>
  <si>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</si>
  <si>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</si>
  <si>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</si>
  <si>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</si>
  <si>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</si>
  <si>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</si>
  <si>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</si>
  <si>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</si>
  <si>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</si>
  <si>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</si>
  <si>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</si>
  <si>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</si>
  <si>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</si>
  <si>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</si>
  <si>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</si>
  <si>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</si>
  <si>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</si>
  <si>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</si>
  <si>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</si>
  <si>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</si>
  <si>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</si>
  <si>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</si>
  <si>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</si>
  <si>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</si>
  <si>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</si>
  <si>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</si>
  <si>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</si>
  <si>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</si>
  <si>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</si>
  <si>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</si>
  <si>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</si>
  <si>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</si>
  <si>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</si>
  <si>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</si>
  <si>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</si>
  <si>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</si>
  <si>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</si>
  <si>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</si>
  <si>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</si>
  <si>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</si>
  <si>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</si>
  <si>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</si>
  <si>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</si>
  <si>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</si>
  <si>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</si>
  <si>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</si>
  <si>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</si>
  <si>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</si>
  <si>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</si>
  <si>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</si>
  <si>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</si>
  <si>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</si>
  <si>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</si>
  <si>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</si>
  <si>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</si>
  <si>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</si>
  <si>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</si>
  <si>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</si>
  <si>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</si>
  <si>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</si>
  <si>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</si>
  <si>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</si>
  <si>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</si>
  <si>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</si>
  <si>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</si>
  <si>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</si>
  <si>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</si>
  <si>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</si>
  <si>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</si>
  <si>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</si>
  <si>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</si>
  <si>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</si>
  <si>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</si>
  <si>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</si>
  <si>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</si>
  <si>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</si>
  <si>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</si>
  <si>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</si>
  <si>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</si>
  <si>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</si>
  <si>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</si>
  <si>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</si>
  <si>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</si>
  <si>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</si>
  <si>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</si>
  <si>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</si>
  <si>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</si>
  <si>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</si>
  <si>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</si>
  <si>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</si>
  <si>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</si>
  <si>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</si>
  <si>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</si>
  <si>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</si>
  <si>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</si>
  <si>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</si>
  <si>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</si>
  <si>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</si>
  <si>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</si>
  <si>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</si>
  <si>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</si>
  <si>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</si>
  <si>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</si>
  <si>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</si>
  <si>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</si>
  <si>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</si>
  <si>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</si>
  <si>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</si>
  <si>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</si>
  <si>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</si>
  <si>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</si>
  <si>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</si>
  <si>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</si>
  <si>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</si>
  <si>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</si>
  <si>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</si>
  <si>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</si>
  <si>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</si>
  <si>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</si>
  <si>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</si>
  <si>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</si>
  <si>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</si>
  <si>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</si>
  <si>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</si>
  <si>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</si>
  <si>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</si>
  <si>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</si>
  <si>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</si>
  <si>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</si>
  <si>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</si>
  <si>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</si>
  <si>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</si>
  <si>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</si>
  <si>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</si>
  <si>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</si>
  <si>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</si>
  <si>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</si>
  <si>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</si>
  <si>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</si>
  <si>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</si>
  <si>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</si>
  <si>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</si>
  <si>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</si>
  <si>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</si>
  <si>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</si>
  <si>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</si>
  <si>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</si>
  <si>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</si>
  <si>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</si>
  <si>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</si>
  <si>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</si>
  <si>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</si>
  <si>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</si>
  <si>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</si>
  <si>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</si>
  <si>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</si>
  <si>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</si>
  <si>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</si>
  <si>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</si>
  <si>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</si>
  <si>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</si>
  <si>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</si>
  <si>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</si>
  <si>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</si>
  <si>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</si>
  <si>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</si>
  <si>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</si>
  <si>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</si>
  <si>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</si>
  <si>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</si>
  <si>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</si>
  <si>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</si>
  <si>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</si>
  <si>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</si>
  <si>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</si>
  <si>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</si>
  <si>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</si>
  <si>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</si>
  <si>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</si>
  <si>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</si>
  <si>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</si>
  <si>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</si>
  <si>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</si>
  <si>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</si>
  <si>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</si>
  <si>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</si>
  <si>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</si>
  <si>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</si>
  <si>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</si>
  <si>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</si>
  <si>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</si>
  <si>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</si>
  <si>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</si>
  <si>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</si>
  <si>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</si>
  <si>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</si>
  <si>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</si>
  <si>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</si>
  <si>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</si>
  <si>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</si>
  <si>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</si>
  <si>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</si>
  <si>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</si>
  <si>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</si>
  <si>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</si>
  <si>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</si>
  <si>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</si>
  <si>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</si>
  <si>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</si>
  <si>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</si>
  <si>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</si>
  <si>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</si>
  <si>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</si>
  <si>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</si>
  <si>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</si>
  <si>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</si>
  <si>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</si>
  <si>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</si>
  <si>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</si>
  <si>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</si>
  <si>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</si>
  <si>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</si>
  <si>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</si>
  <si>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</si>
  <si>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</si>
  <si>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</si>
  <si>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</si>
  <si>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</si>
  <si>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</si>
  <si>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</si>
  <si>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</si>
  <si>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</si>
  <si>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</si>
  <si>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</si>
  <si>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</si>
  <si>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</si>
  <si>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</si>
  <si>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</si>
  <si>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</si>
  <si>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</si>
  <si>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</si>
  <si>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</si>
  <si>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</si>
  <si>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</si>
  <si>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</si>
  <si>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</si>
  <si>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</si>
  <si>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</si>
  <si>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</si>
  <si>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</si>
  <si>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</si>
  <si>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</si>
  <si>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</si>
  <si>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</si>
  <si>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</si>
  <si>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</si>
  <si>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</si>
  <si>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</si>
  <si>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</si>
  <si>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</si>
  <si>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</si>
  <si>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</si>
  <si>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</si>
  <si>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</si>
  <si>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</si>
  <si>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</si>
  <si>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</si>
  <si>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</si>
  <si>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</si>
  <si>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</si>
  <si>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</si>
  <si>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</si>
  <si>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</si>
  <si>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</si>
  <si>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</si>
  <si>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</si>
  <si>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</si>
  <si>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</si>
  <si>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</si>
  <si>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</si>
  <si>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</si>
  <si>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</si>
  <si>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</si>
  <si>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</si>
  <si>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</si>
  <si>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</si>
  <si>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</si>
  <si>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</si>
  <si>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</si>
  <si>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</si>
  <si>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</si>
  <si>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</si>
  <si>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</si>
  <si>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</si>
  <si>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</si>
  <si>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</si>
  <si>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</si>
  <si>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</si>
  <si>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</si>
  <si>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</si>
  <si>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</si>
  <si>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</si>
  <si>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</si>
  <si>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</si>
  <si>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</si>
  <si>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</si>
  <si>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</si>
  <si>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</si>
  <si>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</si>
  <si>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</si>
  <si>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</si>
  <si>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</si>
  <si>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</si>
  <si>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</si>
  <si>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</si>
  <si>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</si>
  <si>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</si>
  <si>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</si>
  <si>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</si>
  <si>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</si>
  <si>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</si>
  <si>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</si>
  <si>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</si>
  <si>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</si>
  <si>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</si>
  <si>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</si>
  <si>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</si>
  <si>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</si>
  <si>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</si>
  <si>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</si>
  <si>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</si>
  <si>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</si>
  <si>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</si>
  <si>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</si>
  <si>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</si>
  <si>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</si>
  <si>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</si>
  <si>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</si>
  <si>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</si>
  <si>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</si>
  <si>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</si>
  <si>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</si>
  <si>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</si>
  <si>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</si>
  <si>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</si>
  <si>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</si>
  <si>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</si>
  <si>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</si>
  <si>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</si>
  <si>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</si>
  <si>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</si>
  <si>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</si>
  <si>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</si>
  <si>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</si>
  <si>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</si>
  <si>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</si>
  <si>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</si>
  <si>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</si>
  <si>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</si>
  <si>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</si>
  <si>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</si>
  <si>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</si>
  <si>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</si>
  <si>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</si>
  <si>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</si>
  <si>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</si>
  <si>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</si>
  <si>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</si>
  <si>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</si>
  <si>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</si>
  <si>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</si>
  <si>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</si>
  <si>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</si>
  <si>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</si>
  <si>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</si>
  <si>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</si>
  <si>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</si>
  <si>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</si>
  <si>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</si>
  <si>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</si>
  <si>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</si>
  <si>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</si>
  <si>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</si>
  <si>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</si>
  <si>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</si>
  <si>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</si>
  <si>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</si>
  <si>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</si>
  <si>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</si>
  <si>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</si>
  <si>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</si>
  <si>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</si>
  <si>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</si>
  <si>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</si>
  <si>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</si>
  <si>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</si>
  <si>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</si>
  <si>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</si>
  <si>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</si>
  <si>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</si>
  <si>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</si>
  <si>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</si>
  <si>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</si>
  <si>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</si>
  <si>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</si>
  <si>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</si>
  <si>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</si>
  <si>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</si>
  <si>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</si>
  <si>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</si>
  <si>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</si>
  <si>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</si>
  <si>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</si>
  <si>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</si>
  <si>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</si>
  <si>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</si>
  <si>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</si>
  <si>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</si>
  <si>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</si>
  <si>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</si>
  <si>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</si>
  <si>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</si>
  <si>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</si>
  <si>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</si>
  <si>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</si>
  <si>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</si>
  <si>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</si>
  <si>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</si>
  <si>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</si>
  <si>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</si>
  <si>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</si>
  <si>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</si>
  <si>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</si>
  <si>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</si>
  <si>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</si>
  <si>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</si>
  <si>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</si>
  <si>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</si>
  <si>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</si>
  <si>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</si>
  <si>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</si>
  <si>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</si>
  <si>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</si>
  <si>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</si>
  <si>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</si>
  <si>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</si>
  <si>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</si>
  <si>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</si>
  <si>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</si>
  <si>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</si>
  <si>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</si>
  <si>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</si>
  <si>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</si>
  <si>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</si>
  <si>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</si>
  <si>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</si>
  <si>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</si>
  <si>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</si>
  <si>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</si>
  <si>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</si>
  <si>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</si>
  <si>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</si>
  <si>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</si>
  <si>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</si>
  <si>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</si>
  <si>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</si>
  <si>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</si>
  <si>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</si>
  <si>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</si>
  <si>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</si>
  <si>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</si>
  <si>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</si>
  <si>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</si>
  <si>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</si>
  <si>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</si>
  <si>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</si>
  <si>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</si>
  <si>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</si>
  <si>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</si>
  <si>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</si>
  <si>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</si>
  <si>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</si>
  <si>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</si>
  <si>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</si>
  <si>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</si>
  <si>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</si>
  <si>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</si>
  <si>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</si>
  <si>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</si>
  <si>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</si>
  <si>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</si>
  <si>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</si>
  <si>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</si>
  <si>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</si>
  <si>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</si>
  <si>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</si>
  <si>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</si>
  <si>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</si>
  <si>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</si>
  <si>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</si>
  <si>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</si>
  <si>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</si>
  <si>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</si>
  <si>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</si>
  <si>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</si>
  <si>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</si>
  <si>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</si>
  <si>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</si>
  <si>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</si>
  <si>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</si>
  <si>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</si>
  <si>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</si>
  <si>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</si>
  <si>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</si>
  <si>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</si>
  <si>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</si>
  <si>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</si>
  <si>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</si>
  <si>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</si>
  <si>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</si>
  <si>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</si>
  <si>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</si>
  <si>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</si>
  <si>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</si>
  <si>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</si>
  <si>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</si>
  <si>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</si>
  <si>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</si>
  <si>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</si>
  <si>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</si>
  <si>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</si>
  <si>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</si>
  <si>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</si>
  <si>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</si>
  <si>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</si>
  <si>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</si>
  <si>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</si>
  <si>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</si>
  <si>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</si>
  <si>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</si>
  <si>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</si>
  <si>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</si>
  <si>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</si>
  <si>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</si>
  <si>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</si>
  <si>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</si>
  <si>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</si>
  <si>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</si>
  <si>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</si>
  <si>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</si>
  <si>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</si>
  <si>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</si>
  <si>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</si>
  <si>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</si>
  <si>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</si>
  <si>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</si>
  <si>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</si>
  <si>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</si>
  <si>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</si>
  <si>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</si>
  <si>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</si>
  <si>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</si>
  <si>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</si>
  <si>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</si>
  <si>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</si>
  <si>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</si>
  <si>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</si>
  <si>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</si>
  <si>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</si>
  <si>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</si>
  <si>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</si>
  <si>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</si>
  <si>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</si>
  <si>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</si>
  <si>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</si>
  <si>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</si>
  <si>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</si>
  <si>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</si>
  <si>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</si>
  <si>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</si>
  <si>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</si>
  <si>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</si>
  <si>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</si>
  <si>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</si>
  <si>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</si>
  <si>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</si>
  <si>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</si>
  <si>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</si>
  <si>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</si>
  <si>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</si>
  <si>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</si>
  <si>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</si>
  <si>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</si>
  <si>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</si>
  <si>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</si>
  <si>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</si>
  <si>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</si>
  <si>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</si>
  <si>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</si>
  <si>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</si>
  <si>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</si>
  <si>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</si>
  <si>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</si>
  <si>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</si>
  <si>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</si>
  <si>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</si>
  <si>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</si>
  <si>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</si>
  <si>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</si>
  <si>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</si>
  <si>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</si>
  <si>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</si>
  <si>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</si>
  <si>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</si>
  <si>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</si>
  <si>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</si>
  <si>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</si>
  <si>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</si>
  <si>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</si>
  <si>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</si>
  <si>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</si>
  <si>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</si>
  <si>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</si>
  <si>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</si>
  <si>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</si>
  <si>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</si>
  <si>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</si>
  <si>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</si>
  <si>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</si>
  <si>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</si>
  <si>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</si>
  <si>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</si>
  <si>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</si>
  <si>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</si>
  <si>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</si>
  <si>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</si>
  <si>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</si>
  <si>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</si>
  <si>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</si>
  <si>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</si>
  <si>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</si>
  <si>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</si>
  <si>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</si>
  <si>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</si>
  <si>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</si>
  <si>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</si>
  <si>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</si>
  <si>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</si>
  <si>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</si>
  <si>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</si>
  <si>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</si>
  <si>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</si>
  <si>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</si>
  <si>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</si>
  <si>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</si>
  <si>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</si>
  <si>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</si>
  <si>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</si>
  <si>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</si>
  <si>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</si>
  <si>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</si>
  <si>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</si>
  <si>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</si>
  <si>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</si>
  <si>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</si>
  <si>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</si>
  <si>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</si>
  <si>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</si>
  <si>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</si>
  <si>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</si>
  <si>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</si>
  <si>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</si>
  <si>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</si>
  <si>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</si>
  <si>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</si>
  <si>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</si>
  <si>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</si>
  <si>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</si>
  <si>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</si>
  <si>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</si>
  <si>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</si>
  <si>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</si>
  <si>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</si>
  <si>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</si>
  <si>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</si>
  <si>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</si>
  <si>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</si>
  <si>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</si>
  <si>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</si>
  <si>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</si>
  <si>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</si>
  <si>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</si>
  <si>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</si>
  <si>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</si>
  <si>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</si>
  <si>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</si>
  <si>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</si>
  <si>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</si>
  <si>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</si>
  <si>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</si>
  <si>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</si>
  <si>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</si>
  <si>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</si>
  <si>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</si>
  <si>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</si>
  <si>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</si>
  <si>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</si>
  <si>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</si>
  <si>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</si>
  <si>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</si>
  <si>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</si>
  <si>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</si>
  <si>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</si>
  <si>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</si>
  <si>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</si>
  <si>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</si>
  <si>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</si>
  <si>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</si>
  <si>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</si>
  <si>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</si>
  <si>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</si>
  <si>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</si>
  <si>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</si>
  <si>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</si>
  <si>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</si>
  <si>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</si>
  <si>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</si>
  <si>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</si>
  <si>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</si>
  <si>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</si>
  <si>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</si>
  <si>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</si>
  <si>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</si>
  <si>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</si>
  <si>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</si>
  <si>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</si>
  <si>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</si>
  <si>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</si>
  <si>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</si>
  <si>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</si>
  <si>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</si>
  <si>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</si>
  <si>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</si>
  <si>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</si>
  <si>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</si>
  <si>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</si>
  <si>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</si>
  <si>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</si>
  <si>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</si>
  <si>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</si>
  <si>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</si>
  <si>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</si>
  <si>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</si>
  <si>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</si>
  <si>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</si>
  <si>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</si>
  <si>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</si>
  <si>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</si>
  <si>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</si>
  <si>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</si>
  <si>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</si>
  <si>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</si>
  <si>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</si>
  <si>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</si>
  <si>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</si>
  <si>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</si>
  <si>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</si>
  <si>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</si>
  <si>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</si>
  <si>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</si>
  <si>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</si>
  <si>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</si>
  <si>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</si>
  <si>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</si>
  <si>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</si>
  <si>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</si>
  <si>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</si>
  <si>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</si>
  <si>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</si>
  <si>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</si>
  <si>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</si>
  <si>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</si>
  <si>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</si>
  <si>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</si>
  <si>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</si>
  <si>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</si>
  <si>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</si>
  <si>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</si>
  <si>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</si>
  <si>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</si>
  <si>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</si>
  <si>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</si>
  <si>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</si>
  <si>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</si>
  <si>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</si>
  <si>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</si>
  <si>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</si>
  <si>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</si>
  <si>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</si>
  <si>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</si>
  <si>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</si>
  <si>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</si>
  <si>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</si>
  <si>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</si>
  <si>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</si>
  <si>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</si>
  <si>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</si>
  <si>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</si>
  <si>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</si>
  <si>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</si>
  <si>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</si>
  <si>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</si>
  <si>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</si>
  <si>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</si>
  <si>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</si>
  <si>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</si>
  <si>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</si>
  <si>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</si>
  <si>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</si>
  <si>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</si>
  <si>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</si>
  <si>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</si>
  <si>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</si>
  <si>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</si>
  <si>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</si>
  <si>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</si>
  <si>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</si>
  <si>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</si>
  <si>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</si>
  <si>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</si>
  <si>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</si>
  <si>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</si>
  <si>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</si>
  <si>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</si>
  <si>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</si>
  <si>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</si>
  <si>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</si>
  <si>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</si>
  <si>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</si>
  <si>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</si>
  <si>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</si>
  <si>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</si>
  <si>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</si>
  <si>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</si>
  <si>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</si>
  <si>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</si>
  <si>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</si>
  <si>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</si>
  <si>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</si>
  <si>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</si>
  <si>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</si>
  <si>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</si>
  <si>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</si>
  <si>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</si>
  <si>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</si>
  <si>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</si>
  <si>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</si>
  <si>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</si>
  <si>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</si>
  <si>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</si>
  <si>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</si>
  <si>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</si>
  <si>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</si>
  <si>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</si>
  <si>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</si>
  <si>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</si>
  <si>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</si>
  <si>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</si>
  <si>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</si>
  <si>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</si>
  <si>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</si>
  <si>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</si>
  <si>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</si>
  <si>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</si>
  <si>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</si>
  <si>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</si>
  <si>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</si>
  <si>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</si>
  <si>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</si>
  <si>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</si>
  <si>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</si>
  <si>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</si>
  <si>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</si>
  <si>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</si>
  <si>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</si>
  <si>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</si>
  <si>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</si>
  <si>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</si>
  <si>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</si>
  <si>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</si>
  <si>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</si>
  <si>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</si>
  <si>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</si>
  <si>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</si>
  <si>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</si>
  <si>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</si>
  <si>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</si>
  <si>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</si>
  <si>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</si>
  <si>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</si>
  <si>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</si>
  <si>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</si>
  <si>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</si>
  <si>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</si>
  <si>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</si>
  <si>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</si>
  <si>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</si>
  <si>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</si>
  <si>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</si>
  <si>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</si>
  <si>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</si>
  <si>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</si>
  <si>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</si>
  <si>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</si>
  <si>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</si>
  <si>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</si>
  <si>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</si>
  <si>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</si>
  <si>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</si>
  <si>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</si>
  <si>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</si>
  <si>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</si>
  <si>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</si>
  <si>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</si>
  <si>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</si>
  <si>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</si>
  <si>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</si>
  <si>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</si>
  <si>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</si>
  <si>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</si>
  <si>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</si>
  <si>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</si>
  <si>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</si>
  <si>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</si>
  <si>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</si>
  <si>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</si>
  <si>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</si>
  <si>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</si>
  <si>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</si>
  <si>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</si>
  <si>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</si>
  <si>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</si>
  <si>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</si>
  <si>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</si>
  <si>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</si>
  <si>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</si>
  <si>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</si>
  <si>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</si>
  <si>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</si>
  <si>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</si>
  <si>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</si>
  <si>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</si>
  <si>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</si>
  <si>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</si>
  <si>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</si>
  <si>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</si>
  <si>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</si>
  <si>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</si>
  <si>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</si>
  <si>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</si>
  <si>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</si>
  <si>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</si>
  <si>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</si>
  <si>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</si>
  <si>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</si>
  <si>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</si>
  <si>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</si>
  <si>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</si>
  <si>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</si>
  <si>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</si>
  <si>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</si>
  <si>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</si>
  <si>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</si>
  <si>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</si>
  <si>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</si>
  <si>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</si>
  <si>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</si>
  <si>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</si>
  <si>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</si>
  <si>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</si>
  <si>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</si>
  <si>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</si>
  <si>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</si>
  <si>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</si>
  <si>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</si>
  <si>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</si>
  <si>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</si>
  <si>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</si>
  <si>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</si>
  <si>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</si>
  <si>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</si>
  <si>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</si>
  <si>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</si>
  <si>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</si>
  <si>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</si>
  <si>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</si>
  <si>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</si>
  <si>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</si>
  <si>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</si>
  <si>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</si>
  <si>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</si>
  <si>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</si>
  <si>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</si>
  <si>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</si>
  <si>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</si>
  <si>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</si>
  <si>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</si>
  <si>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</si>
  <si>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</si>
  <si>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</si>
  <si>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</si>
  <si>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</si>
  <si>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</si>
  <si>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</si>
  <si>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</si>
  <si>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</si>
  <si>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</si>
  <si>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</si>
  <si>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</si>
  <si>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</si>
  <si>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</si>
  <si>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</si>
  <si>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</si>
  <si>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</si>
  <si>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</si>
  <si>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</si>
  <si>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</si>
  <si>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</si>
  <si>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</si>
  <si>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</si>
  <si>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</si>
  <si>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</si>
  <si>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</si>
  <si>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</si>
  <si>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</si>
  <si>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</si>
  <si>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</si>
  <si>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</si>
  <si>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</si>
  <si>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</si>
  <si>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</si>
  <si>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</si>
  <si>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</si>
  <si>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</si>
  <si>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</si>
  <si>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</si>
  <si>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</si>
  <si>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</si>
  <si>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</si>
  <si>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</si>
  <si>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</si>
  <si>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</si>
  <si>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</si>
  <si>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</si>
  <si>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</si>
  <si>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</si>
  <si>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</si>
  <si>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</si>
  <si>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</si>
  <si>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</si>
  <si>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</si>
  <si>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</si>
  <si>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</si>
  <si>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</si>
  <si>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</si>
  <si>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</si>
  <si>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</si>
  <si>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</si>
  <si>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</si>
  <si>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</si>
  <si>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</si>
  <si>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</si>
  <si>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</si>
  <si>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</si>
  <si>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</si>
  <si>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</si>
  <si>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</si>
  <si>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</si>
  <si>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</si>
  <si>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</si>
  <si>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</si>
  <si>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</si>
  <si>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</si>
  <si>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</si>
  <si>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</si>
  <si>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</si>
  <si>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</si>
  <si>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</si>
  <si>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</si>
  <si>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</si>
  <si>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</si>
  <si>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</si>
  <si>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</si>
  <si>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</si>
  <si>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</si>
  <si>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</si>
  <si>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</si>
  <si>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</si>
  <si>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</si>
  <si>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</si>
  <si>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</si>
  <si>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</si>
  <si>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</si>
  <si>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</si>
  <si>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</si>
  <si>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</si>
  <si>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</si>
  <si>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</si>
  <si>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</si>
  <si>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</si>
  <si>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</si>
  <si>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</si>
  <si>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</si>
  <si>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</si>
  <si>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</si>
  <si>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</si>
  <si>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</si>
  <si>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</si>
  <si>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</si>
  <si>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</si>
  <si>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</si>
  <si>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</si>
  <si>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</si>
  <si>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</si>
  <si>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</si>
  <si>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</si>
  <si>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</si>
  <si>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</si>
  <si>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</si>
  <si>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</si>
  <si>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</si>
  <si>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</si>
  <si>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</si>
  <si>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</si>
  <si>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</si>
  <si>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</si>
  <si>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</si>
  <si>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</si>
  <si>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</si>
  <si>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</si>
  <si>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</si>
  <si>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</si>
  <si>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</si>
  <si>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</si>
  <si>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</si>
  <si>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</si>
  <si>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</si>
  <si>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</si>
  <si>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</si>
  <si>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</si>
  <si>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</si>
  <si>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</si>
  <si>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</si>
  <si>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</si>
  <si>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</si>
  <si>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</si>
  <si>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</si>
  <si>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</si>
  <si>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</si>
  <si>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</si>
  <si>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</si>
  <si>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</si>
  <si>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</si>
  <si>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</si>
  <si>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</si>
  <si>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</si>
  <si>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</si>
  <si>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</si>
  <si>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</si>
  <si>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</si>
  <si>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</si>
  <si>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</si>
  <si>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</si>
  <si>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</si>
  <si>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</si>
  <si>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</si>
  <si>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</si>
  <si>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</si>
  <si>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</si>
  <si>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</si>
  <si>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</si>
  <si>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</si>
  <si>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</si>
  <si>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</si>
  <si>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</si>
  <si>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</si>
  <si>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</si>
  <si>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</si>
  <si>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</si>
  <si>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</si>
  <si>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</si>
  <si>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</si>
  <si>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</si>
  <si>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</si>
  <si>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</si>
  <si>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</si>
  <si>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</si>
  <si>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</si>
  <si>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</si>
  <si>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</si>
  <si>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</si>
  <si>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</si>
  <si>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</si>
  <si>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</si>
  <si>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</si>
  <si>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</si>
  <si>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</si>
  <si>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</si>
  <si>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</si>
  <si>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</si>
  <si>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</si>
  <si>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</si>
  <si>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</si>
  <si>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</si>
  <si>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</si>
  <si>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</si>
  <si>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</si>
  <si>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</si>
  <si>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</si>
  <si>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</si>
  <si>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</si>
  <si>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</si>
  <si>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</si>
  <si>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</si>
  <si>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</si>
  <si>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</si>
  <si>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</si>
  <si>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</si>
  <si>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</si>
  <si>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</si>
  <si>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</si>
  <si>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</si>
  <si>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</si>
  <si>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</si>
  <si>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</si>
  <si>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</si>
  <si>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</si>
  <si>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</si>
  <si>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</si>
  <si>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</si>
  <si>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</si>
  <si>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</si>
  <si>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</si>
  <si>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</si>
  <si>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</si>
  <si>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</si>
  <si>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</si>
  <si>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</si>
  <si>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</si>
  <si>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</si>
  <si>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</si>
  <si>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</si>
  <si>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</si>
  <si>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</si>
  <si>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</si>
  <si>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</si>
  <si>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</si>
  <si>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</si>
  <si>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</si>
  <si>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</si>
  <si>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</si>
  <si>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</si>
  <si>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</si>
  <si>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</si>
  <si>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</si>
  <si>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</si>
  <si>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</si>
  <si>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</si>
  <si>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</si>
  <si>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</si>
  <si>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</si>
  <si>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</si>
  <si>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</si>
  <si>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</si>
  <si>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</si>
  <si>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</si>
  <si>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</si>
  <si>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</si>
  <si>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</si>
  <si>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</si>
  <si>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</si>
  <si>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</si>
  <si>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</si>
  <si>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</si>
  <si>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</si>
  <si>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</si>
  <si>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</si>
  <si>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</si>
  <si>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</si>
  <si>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</si>
  <si>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</si>
  <si>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</si>
  <si>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</si>
  <si>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</si>
  <si>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</si>
  <si>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</si>
  <si>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</si>
  <si>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</si>
  <si>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</si>
  <si>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</si>
  <si>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</si>
  <si>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</si>
  <si>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</si>
  <si>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</si>
  <si>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</si>
  <si>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</si>
  <si>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</si>
  <si>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</si>
  <si>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</si>
  <si>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</si>
  <si>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</si>
  <si>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</si>
  <si>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</si>
  <si>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</si>
  <si>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</si>
  <si>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</si>
  <si>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</si>
  <si>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</si>
  <si>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</si>
  <si>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</si>
  <si>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</si>
  <si>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</si>
  <si>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</si>
  <si>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</si>
  <si>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</si>
  <si>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</si>
  <si>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</si>
  <si>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</si>
  <si>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</si>
  <si>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</si>
  <si>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</si>
  <si>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</si>
  <si>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</si>
  <si>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</si>
  <si>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</si>
  <si>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</si>
  <si>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</si>
  <si>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</si>
  <si>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</si>
  <si>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</si>
  <si>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</si>
  <si>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</si>
  <si>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</si>
  <si>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</si>
  <si>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</si>
  <si>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</si>
  <si>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</si>
  <si>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</si>
  <si>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</si>
  <si>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</si>
  <si>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</si>
  <si>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</si>
  <si>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</si>
  <si>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</si>
  <si>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</si>
  <si>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</si>
  <si>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</si>
  <si>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</si>
  <si>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</si>
  <si>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</si>
  <si>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</si>
  <si>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</si>
  <si>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</si>
  <si>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</si>
  <si>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</si>
  <si>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</si>
  <si>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</si>
  <si>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</si>
  <si>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</si>
  <si>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</si>
  <si>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</si>
  <si>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</si>
  <si>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</si>
  <si>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</si>
  <si>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</si>
  <si>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</si>
  <si>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</si>
  <si>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</si>
  <si>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</si>
  <si>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</si>
  <si>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</si>
  <si>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</si>
  <si>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</si>
  <si>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</si>
  <si>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</si>
  <si>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</si>
  <si>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</si>
  <si>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</si>
  <si>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</si>
  <si>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</si>
  <si>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</si>
  <si>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</si>
  <si>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</si>
  <si>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</si>
  <si>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</si>
  <si>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</si>
  <si>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</si>
  <si>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</si>
  <si>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</si>
  <si>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</si>
  <si>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</si>
  <si>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</si>
  <si>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</si>
  <si>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</si>
  <si>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</si>
  <si>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</si>
  <si>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</si>
  <si>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</si>
  <si>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</si>
  <si>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</si>
  <si>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</si>
  <si>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</si>
  <si>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</si>
  <si>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</si>
  <si>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</si>
  <si>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</si>
  <si>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</si>
  <si>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</si>
  <si>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</si>
  <si>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</si>
  <si>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</si>
  <si>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</si>
  <si>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</si>
  <si>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</si>
  <si>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</si>
  <si>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</si>
  <si>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</si>
  <si>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</si>
  <si>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</si>
  <si>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</si>
  <si>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</si>
  <si>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</si>
  <si>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</si>
  <si>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</si>
  <si>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</si>
  <si>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</si>
  <si>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</si>
  <si>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</si>
  <si>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</si>
  <si>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</si>
  <si>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</si>
  <si>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</si>
  <si>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</si>
  <si>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</si>
  <si>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</si>
  <si>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</si>
  <si>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</si>
  <si>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</si>
  <si>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</si>
  <si>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</si>
  <si>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</si>
  <si>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</si>
  <si>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</si>
  <si>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</si>
  <si>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</si>
  <si>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</si>
  <si>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</si>
  <si>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</si>
  <si>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</si>
  <si>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</si>
  <si>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</si>
  <si>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</si>
  <si>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</si>
  <si>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</si>
  <si>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</si>
  <si>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</si>
  <si>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</si>
  <si>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</si>
  <si>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</si>
  <si>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</si>
  <si>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</si>
  <si>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</si>
  <si>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</si>
  <si>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</si>
  <si>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</si>
  <si>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</si>
  <si>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</si>
  <si>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</si>
  <si>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</si>
  <si>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</si>
  <si>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</si>
  <si>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</si>
  <si>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</si>
  <si>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</si>
  <si>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</si>
  <si>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</si>
  <si>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</si>
  <si>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</si>
  <si>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</si>
  <si>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</si>
  <si>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</si>
  <si>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</si>
  <si>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</si>
  <si>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</si>
  <si>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</si>
  <si>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</si>
  <si>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</si>
  <si>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</si>
  <si>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</si>
  <si>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</si>
  <si>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</si>
  <si>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</si>
  <si>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</si>
  <si>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</si>
  <si>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</si>
  <si>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</si>
  <si>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</si>
  <si>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</si>
  <si>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</si>
  <si>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</si>
  <si>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</si>
  <si>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</si>
  <si>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</si>
  <si>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</si>
  <si>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</si>
  <si>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</si>
  <si>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</si>
  <si>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</si>
  <si>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</si>
  <si>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</si>
  <si>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</si>
  <si>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</si>
  <si>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</si>
  <si>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</si>
  <si>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</si>
  <si>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</si>
  <si>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</si>
  <si>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</si>
  <si>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</si>
  <si>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</si>
  <si>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</si>
  <si>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</si>
  <si>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</si>
  <si>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</si>
  <si>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</si>
  <si>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</si>
  <si>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</si>
  <si>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</si>
  <si>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</si>
  <si>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</si>
  <si>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</si>
  <si>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</si>
  <si>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</si>
  <si>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</si>
  <si>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</si>
  <si>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</si>
  <si>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</si>
  <si>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</si>
  <si>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</si>
  <si>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</si>
  <si>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</si>
  <si>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</si>
  <si>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</si>
  <si>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</si>
  <si>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</si>
  <si>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</si>
  <si>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</si>
  <si>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</si>
  <si>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</si>
  <si>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</si>
  <si>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</si>
  <si>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</si>
  <si>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</si>
  <si>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</si>
  <si>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</si>
  <si>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</si>
  <si>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</si>
  <si>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</si>
  <si>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</si>
  <si>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</si>
  <si>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</si>
  <si>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</si>
  <si>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</si>
  <si>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</si>
  <si>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</si>
  <si>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</si>
  <si>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</si>
  <si>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</si>
  <si>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</si>
  <si>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</si>
  <si>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</si>
  <si>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</si>
  <si>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</si>
  <si>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</si>
  <si>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</si>
  <si>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</si>
  <si>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</si>
  <si>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</si>
  <si>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</si>
  <si>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</si>
  <si>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</si>
  <si>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</si>
  <si>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</si>
  <si>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</si>
  <si>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</si>
  <si>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</si>
  <si>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</si>
  <si>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</si>
  <si>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</si>
  <si>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</si>
  <si>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</si>
  <si>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</si>
  <si>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</si>
  <si>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</si>
  <si>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</si>
  <si>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</si>
  <si>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</si>
  <si>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</si>
  <si>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</si>
  <si>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</si>
  <si>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</si>
  <si>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</si>
  <si>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</si>
  <si>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</si>
  <si>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</si>
  <si>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</si>
  <si>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</si>
  <si>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</si>
  <si>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</si>
  <si>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</si>
  <si>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</si>
  <si>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</si>
  <si>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</si>
  <si>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</si>
  <si>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</si>
  <si>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</si>
  <si>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</si>
  <si>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</si>
  <si>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</si>
  <si>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</si>
  <si>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</si>
  <si>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</si>
  <si>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</si>
  <si>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</si>
  <si>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</si>
  <si>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</si>
  <si>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</si>
  <si>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</si>
  <si>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</si>
  <si>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</si>
  <si>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</si>
  <si>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</si>
  <si>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</si>
  <si>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</si>
  <si>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</si>
  <si>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</si>
  <si>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</si>
  <si>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</si>
  <si>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</si>
  <si>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</si>
  <si>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</si>
  <si>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</si>
  <si>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</si>
  <si>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</si>
  <si>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</si>
  <si>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</si>
  <si>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</si>
  <si>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</si>
  <si>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</si>
  <si>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</si>
  <si>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</si>
  <si>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</si>
  <si>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</si>
  <si>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</si>
  <si>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</si>
  <si>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</si>
  <si>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</si>
  <si>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</si>
  <si>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</si>
  <si>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</si>
  <si>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</si>
  <si>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</si>
  <si>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</si>
  <si>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</si>
  <si>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</si>
  <si>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</si>
  <si>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</si>
  <si>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</si>
  <si>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</si>
  <si>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</si>
  <si>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</si>
  <si>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</si>
  <si>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</si>
  <si>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</si>
  <si>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</si>
  <si>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</si>
  <si>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</si>
  <si>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</si>
  <si>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</si>
  <si>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</si>
  <si>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</si>
  <si>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</si>
  <si>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</si>
  <si>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</si>
  <si>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</si>
  <si>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</si>
  <si>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</si>
  <si>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</si>
  <si>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</si>
  <si>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</si>
  <si>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</si>
  <si>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</si>
  <si>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</si>
  <si>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</si>
  <si>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</si>
  <si>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</si>
  <si>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</si>
  <si>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</si>
  <si>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</si>
  <si>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</si>
  <si>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</si>
  <si>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</si>
  <si>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</si>
  <si>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</si>
  <si>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</si>
  <si>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</si>
  <si>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</si>
  <si>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</si>
  <si>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</si>
  <si>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</si>
  <si>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</si>
  <si>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</si>
  <si>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</si>
  <si>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</si>
  <si>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</si>
  <si>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</si>
  <si>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</si>
  <si>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</si>
  <si>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</si>
  <si>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</si>
  <si>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</si>
  <si>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</si>
  <si>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</si>
  <si>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</si>
  <si>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</si>
  <si>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</si>
  <si>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</si>
  <si>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</si>
  <si>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</si>
  <si>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</si>
  <si>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</si>
  <si>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</si>
  <si>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</si>
  <si>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</si>
  <si>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</si>
  <si>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</si>
  <si>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</si>
  <si>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</si>
  <si>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</si>
  <si>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</si>
  <si>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</si>
  <si>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</si>
  <si>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</si>
  <si>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</si>
  <si>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</si>
  <si>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</si>
  <si>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</si>
  <si>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</si>
  <si>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</si>
  <si>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</si>
  <si>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</si>
  <si>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</si>
  <si>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</si>
  <si>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</si>
  <si>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</si>
  <si>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</si>
  <si>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</si>
  <si>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</si>
  <si>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</si>
  <si>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</si>
  <si>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</si>
  <si>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</si>
  <si>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</si>
  <si>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</si>
  <si>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</si>
  <si>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</si>
  <si>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</si>
  <si>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</si>
  <si>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</si>
  <si>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</si>
  <si>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</si>
  <si>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</si>
  <si>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</si>
  <si>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</si>
  <si>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</si>
  <si>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</si>
  <si>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</si>
  <si>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</si>
  <si>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</si>
  <si>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</si>
  <si>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</si>
  <si>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</si>
  <si>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</si>
  <si>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</si>
  <si>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</si>
  <si>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</si>
  <si>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</si>
  <si>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</si>
  <si>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</si>
  <si>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</si>
  <si>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</si>
  <si>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</si>
  <si>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</si>
  <si>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</si>
  <si>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</si>
  <si>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</si>
  <si>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</si>
  <si>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</si>
  <si>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</si>
  <si>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</si>
  <si>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</si>
  <si>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</si>
  <si>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</si>
  <si>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</si>
  <si>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</si>
  <si>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</si>
  <si>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</si>
  <si>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</si>
  <si>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</si>
  <si>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</si>
  <si>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</si>
  <si>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</si>
  <si>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</si>
  <si>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</si>
  <si>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</si>
  <si>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</si>
  <si>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</si>
  <si>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</si>
  <si>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</si>
  <si>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</si>
  <si>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</si>
  <si>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</si>
  <si>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</si>
  <si>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</si>
  <si>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</si>
  <si>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</si>
  <si>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</si>
  <si>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</si>
  <si>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</si>
  <si>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</si>
  <si>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</si>
  <si>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</si>
  <si>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</si>
  <si>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</si>
  <si>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</si>
  <si>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</si>
  <si>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</si>
  <si>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</si>
  <si>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</si>
  <si>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</si>
  <si>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</si>
  <si>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</si>
  <si>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</si>
  <si>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</si>
  <si>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</si>
  <si>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</si>
  <si>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</si>
  <si>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</si>
  <si>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</si>
  <si>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</si>
  <si>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</si>
  <si>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</si>
  <si>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</si>
  <si>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</si>
  <si>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</si>
  <si>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</si>
  <si>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</si>
  <si>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</si>
  <si>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</si>
  <si>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</si>
  <si>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</si>
  <si>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</si>
  <si>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</si>
  <si>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</si>
  <si>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</si>
  <si>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</si>
  <si>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</si>
  <si>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</si>
  <si>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</si>
  <si>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</si>
  <si>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</si>
  <si>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</si>
  <si>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</si>
  <si>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</si>
  <si>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</si>
  <si>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</si>
  <si>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</si>
  <si>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</si>
  <si>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</si>
  <si>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</si>
  <si>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</si>
  <si>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</si>
  <si>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</si>
  <si>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</si>
  <si>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</si>
  <si>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</si>
  <si>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</si>
  <si>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</si>
  <si>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</si>
  <si>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</si>
  <si>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</si>
  <si>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</si>
  <si>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</si>
  <si>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</si>
  <si>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</si>
  <si>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</si>
  <si>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</si>
  <si>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</si>
  <si>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</si>
  <si>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</si>
  <si>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</si>
  <si>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</si>
  <si>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</si>
  <si>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</si>
  <si>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</si>
  <si>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</si>
  <si>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</si>
  <si>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</si>
  <si>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</si>
  <si>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</si>
  <si>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</si>
  <si>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</si>
  <si>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</si>
  <si>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</si>
  <si>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</si>
  <si>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</si>
  <si>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</si>
  <si>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</si>
  <si>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</si>
  <si>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</si>
  <si>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</si>
  <si>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</si>
  <si>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</si>
  <si>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</si>
  <si>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</si>
  <si>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</si>
  <si>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</si>
  <si>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</si>
  <si>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</si>
  <si>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</si>
  <si>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</si>
  <si>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</si>
  <si>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</si>
  <si>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</si>
  <si>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</si>
  <si>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</si>
  <si>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</si>
  <si>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</si>
  <si>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</si>
  <si>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</si>
  <si>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</si>
  <si>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</si>
  <si>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</si>
  <si>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</si>
  <si>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</si>
  <si>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</si>
  <si>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</si>
  <si>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</si>
  <si>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</si>
  <si>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</si>
  <si>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</si>
  <si>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</si>
  <si>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</si>
  <si>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</si>
  <si>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</si>
  <si>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</si>
  <si>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</si>
  <si>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</si>
  <si>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</si>
  <si>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</si>
  <si>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</si>
  <si>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</si>
  <si>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</si>
  <si>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</si>
  <si>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</si>
  <si>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</si>
  <si>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</si>
  <si>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</si>
  <si>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</si>
  <si>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</si>
  <si>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</si>
  <si>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</si>
  <si>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</si>
  <si>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</si>
  <si>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</si>
  <si>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</si>
  <si>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</si>
  <si>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</si>
  <si>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</si>
  <si>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</si>
  <si>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</si>
  <si>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</si>
  <si>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</si>
  <si>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</si>
  <si>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</si>
  <si>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</si>
  <si>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</si>
  <si>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</si>
  <si>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</si>
  <si>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</si>
  <si>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</si>
  <si>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</si>
  <si>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</si>
  <si>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</si>
  <si>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</si>
  <si>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</si>
  <si>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</si>
  <si>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</si>
  <si>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</si>
  <si>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</si>
  <si>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</si>
  <si>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</si>
  <si>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</si>
  <si>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</si>
  <si>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</si>
  <si>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</si>
  <si>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</si>
  <si>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</si>
  <si>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</si>
  <si>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</si>
  <si>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</si>
  <si>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</si>
  <si>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</si>
  <si>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</si>
  <si>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</si>
  <si>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</si>
  <si>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</si>
  <si>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</si>
  <si>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</si>
  <si>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</si>
  <si>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</si>
  <si>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</si>
  <si>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</si>
  <si>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</si>
  <si>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</si>
  <si>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</si>
  <si>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</si>
  <si>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</si>
  <si>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</si>
  <si>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</si>
  <si>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</si>
  <si>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</si>
  <si>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</si>
  <si>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</si>
  <si>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</si>
  <si>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</si>
  <si>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</si>
  <si>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</si>
  <si>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</si>
  <si>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</si>
  <si>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</si>
  <si>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</si>
  <si>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</si>
  <si>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</si>
  <si>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</si>
  <si>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</si>
  <si>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</si>
  <si>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</si>
  <si>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</si>
  <si>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</si>
  <si>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</si>
  <si>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</si>
  <si>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</si>
  <si>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</si>
  <si>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</si>
  <si>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</si>
  <si>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</si>
  <si>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</si>
  <si>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</si>
  <si>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</si>
  <si>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</si>
  <si>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</si>
  <si>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</si>
  <si>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</si>
  <si>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</si>
  <si>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</si>
  <si>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</si>
  <si>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</si>
  <si>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</si>
  <si>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</si>
  <si>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</si>
  <si>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</si>
  <si>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</si>
  <si>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</si>
  <si>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</si>
  <si>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</si>
  <si>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</si>
  <si>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</si>
  <si>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</si>
  <si>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</si>
  <si>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</si>
  <si>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</si>
  <si>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</si>
  <si>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</si>
  <si>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</si>
  <si>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</si>
  <si>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</si>
  <si>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</si>
  <si>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</si>
  <si>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</si>
  <si>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</si>
  <si>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</si>
  <si>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</si>
  <si>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</si>
  <si>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</si>
  <si>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</si>
  <si>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</si>
  <si>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</si>
  <si>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</si>
  <si>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</si>
  <si>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</si>
  <si>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</si>
  <si>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</si>
  <si>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</si>
  <si>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</si>
  <si>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</si>
  <si>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</si>
  <si>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</si>
  <si>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</si>
  <si>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</si>
  <si>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</si>
  <si>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</si>
  <si>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</si>
  <si>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</si>
  <si>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</si>
  <si>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</si>
  <si>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</si>
  <si>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</si>
  <si>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</si>
  <si>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</si>
  <si>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</si>
  <si>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</si>
  <si>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</si>
  <si>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</si>
  <si>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</si>
  <si>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</si>
  <si>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</si>
  <si>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</si>
  <si>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</si>
  <si>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</si>
  <si>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</si>
  <si>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</si>
  <si>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</si>
  <si>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</si>
  <si>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</si>
  <si>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</si>
  <si>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</si>
  <si>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</si>
  <si>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</si>
  <si>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</si>
  <si>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</si>
  <si>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</si>
  <si>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</si>
  <si>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</si>
  <si>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</si>
  <si>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</si>
  <si>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</si>
  <si>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</si>
  <si>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</si>
  <si>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</si>
  <si>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</si>
  <si>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</si>
  <si>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</si>
  <si>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</si>
  <si>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</si>
  <si>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</si>
  <si>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</si>
  <si>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</si>
  <si>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</si>
  <si>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</si>
  <si>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</si>
  <si>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</si>
  <si>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</si>
  <si>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</si>
  <si>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</si>
  <si>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</si>
  <si>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</si>
  <si>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</si>
  <si>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</si>
  <si>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</si>
  <si>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</si>
  <si>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</si>
  <si>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</si>
  <si>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</si>
  <si>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</si>
  <si>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</si>
  <si>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</si>
  <si>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</si>
  <si>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</si>
  <si>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</si>
  <si>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</si>
  <si>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</si>
  <si>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</si>
  <si>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</si>
  <si>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</si>
  <si>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</si>
  <si>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</si>
  <si>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</si>
  <si>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</si>
  <si>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</si>
  <si>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</si>
  <si>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</si>
  <si>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</si>
  <si>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</si>
  <si>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</si>
  <si>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</si>
  <si>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</si>
  <si>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</si>
  <si>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</si>
  <si>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</si>
  <si>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</si>
  <si>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</si>
  <si>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</si>
  <si>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</si>
  <si>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</si>
  <si>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</si>
  <si>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</si>
  <si>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</si>
  <si>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</si>
  <si>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</si>
  <si>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</si>
  <si>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</si>
  <si>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</si>
  <si>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</si>
  <si>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</si>
  <si>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</si>
  <si>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</si>
  <si>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</si>
  <si>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</si>
  <si>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</si>
  <si>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</si>
  <si>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</si>
  <si>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</si>
  <si>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</si>
  <si>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</si>
  <si>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</si>
  <si>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</si>
  <si>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</si>
  <si>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</si>
  <si>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</si>
  <si>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</si>
  <si>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</si>
  <si>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</si>
  <si>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</si>
  <si>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</si>
  <si>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</si>
  <si>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</si>
  <si>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</si>
  <si>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</si>
  <si>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</si>
  <si>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</si>
  <si>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</si>
  <si>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</si>
  <si>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</si>
  <si>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</si>
  <si>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</si>
  <si>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</si>
  <si>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</si>
  <si>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</si>
  <si>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</si>
  <si>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</si>
  <si>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</si>
  <si>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</si>
  <si>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</si>
  <si>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</si>
  <si>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</si>
  <si>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</si>
  <si>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</si>
  <si>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</si>
  <si>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</si>
  <si>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</si>
  <si>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</si>
  <si>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</si>
  <si>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</si>
  <si>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</si>
  <si>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</si>
  <si>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</si>
  <si>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</si>
  <si>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</si>
  <si>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</si>
  <si>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</si>
  <si>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</si>
  <si>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</si>
  <si>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</si>
  <si>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</si>
  <si>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</si>
  <si>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</si>
  <si>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</si>
  <si>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</si>
  <si>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</si>
  <si>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</si>
  <si>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</si>
  <si>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</si>
  <si>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</si>
  <si>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</si>
  <si>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</si>
  <si>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</si>
  <si>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</si>
  <si>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</si>
  <si>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</si>
  <si>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</si>
  <si>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</si>
  <si>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</si>
  <si>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</si>
  <si>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</si>
  <si>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</si>
  <si>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</si>
  <si>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</si>
  <si>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</si>
  <si>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</si>
  <si>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</si>
  <si>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</si>
  <si>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</si>
  <si>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</si>
  <si>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</si>
  <si>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</si>
  <si>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</si>
  <si>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</si>
  <si>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</si>
  <si>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</si>
  <si>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</si>
  <si>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</si>
  <si>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</si>
  <si>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</si>
  <si>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</si>
  <si>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</si>
  <si>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</si>
  <si>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</si>
  <si>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</si>
  <si>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</si>
  <si>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</si>
  <si>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</si>
  <si>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</si>
  <si>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</si>
  <si>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</si>
  <si>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</si>
  <si>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</si>
  <si>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</si>
  <si>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</si>
  <si>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</si>
  <si>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</si>
  <si>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</si>
  <si>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</si>
  <si>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</si>
  <si>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</si>
  <si>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</si>
  <si>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</si>
  <si>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</si>
  <si>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</si>
  <si>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</si>
  <si>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</si>
  <si>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</si>
  <si>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</si>
  <si>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</si>
  <si>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</si>
  <si>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</si>
  <si>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</si>
  <si>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</si>
  <si>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</si>
  <si>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</si>
  <si>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</si>
  <si>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</si>
  <si>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</si>
  <si>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</si>
  <si>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</si>
  <si>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</si>
  <si>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</si>
  <si>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</si>
  <si>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</si>
  <si>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</si>
  <si>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</si>
  <si>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</si>
  <si>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</si>
  <si>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</si>
  <si>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</si>
  <si>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</si>
  <si>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</si>
  <si>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</si>
  <si>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</si>
  <si>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</si>
  <si>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</si>
  <si>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</si>
  <si>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</si>
  <si>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</si>
  <si>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</si>
  <si>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</si>
  <si>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</si>
  <si>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</si>
  <si>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</si>
  <si>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</si>
  <si>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</si>
  <si>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</si>
  <si>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</si>
  <si>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</si>
  <si>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</si>
  <si>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</si>
  <si>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</si>
  <si>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</si>
  <si>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</si>
  <si>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</si>
  <si>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</si>
  <si>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</si>
  <si>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</si>
  <si>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</si>
  <si>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</si>
  <si>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</si>
  <si>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</si>
  <si>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</si>
  <si>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</si>
  <si>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</si>
  <si>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</si>
  <si>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</si>
  <si>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</si>
  <si>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</si>
  <si>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</si>
  <si>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</si>
  <si>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</si>
  <si>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</si>
  <si>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</si>
  <si>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</si>
  <si>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</si>
  <si>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</si>
  <si>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</si>
  <si>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</si>
  <si>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</si>
  <si>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</si>
  <si>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</si>
  <si>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</si>
  <si>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</si>
  <si>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</si>
  <si>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</si>
  <si>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</si>
  <si>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</si>
  <si>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</si>
  <si>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</si>
  <si>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</si>
  <si>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</si>
  <si>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</si>
  <si>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</si>
  <si>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</si>
  <si>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</si>
  <si>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</si>
  <si>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</si>
  <si>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</si>
  <si>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</si>
  <si>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</si>
  <si>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</si>
  <si>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</si>
  <si>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</si>
  <si>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</si>
  <si>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</si>
  <si>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</si>
  <si>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</si>
  <si>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</si>
  <si>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</si>
  <si>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</si>
  <si>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</si>
  <si>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</si>
  <si>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</si>
  <si>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</si>
  <si>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</si>
  <si>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</si>
  <si>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</si>
  <si>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</si>
  <si>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</si>
  <si>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</si>
  <si>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</si>
  <si>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</si>
  <si>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</si>
  <si>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</si>
  <si>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</si>
  <si>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</si>
  <si>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</si>
  <si>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</si>
  <si>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</si>
  <si>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</si>
  <si>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</si>
  <si>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</si>
  <si>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</si>
  <si>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</si>
  <si>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</si>
  <si>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</si>
  <si>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</si>
  <si>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</si>
  <si>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</si>
  <si>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</si>
  <si>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</si>
  <si>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</si>
  <si>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</si>
  <si>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</si>
  <si>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</si>
  <si>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</si>
  <si>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</si>
  <si>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</si>
  <si>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</si>
  <si>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</si>
  <si>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</si>
  <si>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</si>
  <si>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</si>
  <si>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</si>
  <si>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</si>
  <si>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</si>
  <si>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</si>
  <si>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</si>
  <si>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</si>
  <si>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</si>
  <si>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</si>
  <si>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</si>
  <si>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</si>
  <si>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</si>
  <si>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</si>
  <si>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</si>
  <si>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</si>
  <si>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</si>
  <si>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</si>
  <si>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</si>
  <si>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</si>
  <si>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</si>
  <si>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</si>
  <si>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</si>
  <si>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</si>
  <si>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</si>
  <si>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</si>
  <si>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</si>
  <si>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</si>
  <si>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</si>
  <si>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</si>
  <si>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</si>
  <si>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</si>
  <si>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</si>
  <si>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</si>
  <si>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</si>
  <si>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</si>
  <si>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</si>
  <si>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</si>
  <si>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</si>
  <si>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</si>
  <si>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</si>
  <si>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</si>
  <si>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</si>
  <si>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</si>
  <si>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</si>
  <si>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</si>
  <si>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</si>
  <si>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</si>
  <si>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</si>
  <si>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</si>
  <si>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</si>
  <si>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</si>
  <si>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</si>
  <si>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</si>
  <si>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</si>
  <si>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</si>
  <si>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</si>
  <si>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</si>
  <si>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</si>
  <si>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</si>
  <si>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</si>
  <si>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</si>
  <si>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</si>
  <si>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</si>
  <si>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</si>
  <si>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</si>
  <si>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</si>
  <si>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</si>
  <si>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</si>
  <si>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</si>
  <si>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</si>
  <si>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</si>
  <si>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</si>
  <si>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</si>
  <si>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</si>
  <si>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</si>
  <si>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</si>
  <si>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</si>
  <si>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</si>
  <si>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</si>
  <si>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</si>
  <si>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</si>
  <si>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</si>
  <si>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</si>
  <si>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</si>
  <si>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</si>
  <si>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</si>
  <si>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</si>
  <si>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</si>
  <si>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</si>
  <si>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</si>
  <si>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</si>
  <si>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</si>
  <si>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</si>
  <si>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</si>
  <si>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</si>
  <si>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</si>
  <si>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</si>
  <si>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</si>
  <si>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</si>
  <si>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</si>
  <si>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</si>
  <si>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</si>
  <si>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</si>
  <si>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</si>
  <si>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</si>
  <si>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</si>
  <si>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</si>
  <si>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</si>
  <si>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</si>
  <si>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</si>
  <si>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</si>
  <si>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</si>
  <si>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</si>
  <si>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</si>
  <si>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</si>
  <si>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</si>
  <si>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</si>
  <si>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</si>
  <si>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</si>
  <si>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</si>
  <si>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</si>
  <si>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</si>
  <si>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</si>
  <si>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</si>
  <si>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</si>
  <si>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</si>
  <si>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</si>
  <si>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</si>
  <si>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</si>
  <si>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</si>
  <si>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</si>
  <si>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</si>
  <si>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</si>
  <si>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</si>
  <si>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</si>
  <si>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</si>
  <si>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</si>
  <si>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</si>
  <si>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</si>
  <si>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</si>
  <si>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</si>
  <si>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</si>
  <si>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</si>
  <si>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</si>
  <si>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</si>
  <si>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</si>
  <si>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</si>
  <si>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</si>
  <si>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</si>
  <si>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</si>
  <si>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</si>
  <si>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</si>
  <si>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</si>
  <si>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</si>
  <si>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</si>
  <si>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</si>
  <si>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</si>
  <si>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</si>
  <si>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</si>
  <si>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</si>
  <si>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</si>
  <si>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</si>
  <si>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</si>
  <si>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</si>
  <si>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</si>
  <si>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</si>
  <si>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</si>
  <si>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</si>
  <si>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</si>
  <si>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</si>
  <si>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</si>
  <si>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</si>
  <si>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</si>
  <si>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</si>
  <si>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</si>
  <si>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</si>
  <si>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</si>
  <si>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</si>
  <si>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</si>
  <si>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</si>
  <si>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</si>
  <si>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</si>
  <si>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</si>
  <si>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</si>
  <si>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</si>
  <si>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</si>
  <si>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</si>
  <si>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</si>
  <si>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</si>
  <si>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</si>
  <si>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</si>
  <si>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</si>
  <si>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</si>
  <si>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</si>
  <si>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</si>
  <si>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</si>
  <si>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</si>
  <si>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</si>
  <si>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</si>
  <si>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</si>
  <si>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</si>
  <si>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</si>
  <si>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</si>
  <si>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</si>
  <si>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</si>
  <si>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</si>
  <si>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</si>
  <si>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</si>
  <si>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</si>
  <si>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</si>
  <si>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</si>
  <si>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</si>
  <si>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</si>
  <si>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</si>
  <si>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</si>
  <si>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</si>
  <si>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</si>
  <si>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</si>
  <si>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</si>
  <si>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</si>
  <si>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</si>
  <si>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</si>
  <si>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</si>
  <si>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</si>
  <si>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</si>
  <si>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</si>
  <si>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</si>
  <si>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</si>
  <si>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</si>
  <si>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</si>
  <si>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</si>
  <si>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</si>
  <si>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</si>
  <si>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</si>
  <si>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</si>
  <si>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</si>
  <si>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</si>
  <si>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</si>
  <si>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</si>
  <si>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</si>
  <si>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</si>
  <si>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</si>
  <si>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</si>
  <si>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</si>
  <si>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</si>
  <si>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</si>
  <si>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</si>
  <si>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</si>
  <si>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</si>
  <si>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</si>
  <si>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</si>
  <si>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</si>
  <si>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</si>
  <si>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</si>
  <si>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</si>
  <si>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</si>
  <si>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</si>
  <si>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</si>
  <si>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</si>
  <si>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</si>
  <si>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</si>
  <si>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</si>
  <si>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</si>
  <si>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</si>
  <si>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</si>
  <si>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</si>
  <si>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</si>
  <si>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</si>
  <si>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</si>
  <si>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</si>
  <si>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</si>
  <si>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</si>
  <si>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</si>
  <si>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</si>
  <si>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</si>
  <si>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</si>
  <si>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</si>
  <si>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</si>
  <si>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</si>
  <si>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</si>
  <si>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</si>
  <si>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</si>
  <si>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</si>
  <si>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</si>
  <si>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</si>
  <si>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</si>
  <si>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</si>
  <si>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</si>
  <si>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</si>
  <si>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</si>
  <si>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</si>
  <si>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</si>
  <si>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</si>
  <si>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</si>
  <si>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</si>
  <si>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</si>
  <si>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</si>
  <si>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</si>
  <si>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</si>
  <si>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</si>
  <si>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</si>
  <si>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</si>
  <si>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</si>
  <si>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</si>
  <si>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</si>
  <si>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</si>
  <si>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</si>
  <si>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</si>
  <si>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</si>
  <si>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</si>
  <si>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</si>
  <si>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</si>
  <si>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</si>
  <si>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</si>
  <si>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</si>
  <si>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</si>
  <si>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</si>
  <si>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</si>
  <si>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</si>
  <si>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</si>
  <si>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</si>
  <si>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</si>
  <si>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</si>
  <si>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</si>
  <si>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</si>
  <si>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</si>
  <si>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</si>
  <si>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</si>
  <si>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</si>
  <si>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</si>
  <si>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</si>
  <si>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</si>
  <si>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</si>
  <si>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</si>
  <si>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</si>
  <si>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</si>
  <si>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</si>
  <si>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</si>
  <si>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</si>
  <si>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</si>
  <si>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</si>
  <si>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</si>
  <si>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</si>
  <si>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</si>
  <si>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</si>
  <si>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</si>
  <si>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</si>
  <si>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</si>
  <si>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</si>
  <si>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</si>
  <si>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</si>
  <si>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</si>
  <si>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</si>
  <si>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</si>
  <si>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</si>
  <si>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</si>
  <si>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</si>
  <si>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</si>
  <si>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</si>
  <si>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</si>
  <si>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</si>
  <si>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</si>
  <si>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</si>
  <si>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</si>
  <si>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</si>
  <si>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</si>
  <si>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</si>
  <si>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</si>
  <si>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</si>
  <si>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</si>
  <si>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</si>
  <si>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</si>
  <si>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</si>
  <si>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</si>
  <si>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</si>
  <si>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</si>
  <si>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</si>
  <si>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</si>
  <si>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</si>
  <si>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</si>
  <si>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</si>
  <si>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</si>
  <si>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</si>
  <si>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</si>
  <si>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</si>
  <si>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</si>
  <si>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</si>
  <si>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</si>
  <si>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</si>
  <si>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</si>
  <si>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</si>
  <si>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</si>
  <si>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</si>
  <si>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</si>
  <si>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</si>
  <si>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</si>
  <si>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</si>
  <si>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</si>
  <si>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</si>
  <si>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</si>
  <si>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</si>
  <si>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</si>
  <si>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</si>
  <si>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</si>
  <si>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</si>
  <si>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</si>
  <si>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</si>
  <si>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</si>
  <si>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</si>
  <si>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</si>
  <si>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</si>
  <si>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</si>
  <si>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</si>
  <si>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</si>
  <si>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</si>
  <si>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</si>
  <si>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</si>
  <si>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</si>
  <si>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</si>
  <si>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</si>
  <si>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</si>
  <si>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</si>
  <si>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</si>
  <si>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</si>
  <si>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</si>
  <si>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</si>
  <si>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</si>
  <si>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</si>
  <si>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</si>
  <si>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</si>
  <si>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</si>
  <si>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</si>
  <si>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</si>
  <si>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</si>
  <si>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</si>
  <si>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</si>
  <si>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</si>
  <si>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</si>
  <si>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</si>
  <si>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</si>
  <si>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</si>
  <si>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</si>
  <si>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</si>
  <si>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</si>
  <si>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</si>
  <si>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</si>
  <si>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</si>
  <si>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</si>
  <si>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</si>
  <si>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</si>
  <si>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</si>
  <si>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</si>
  <si>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</si>
  <si>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</si>
  <si>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</si>
  <si>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</si>
  <si>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</si>
  <si>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</si>
  <si>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</si>
  <si>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</si>
  <si>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</si>
  <si>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</si>
  <si>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</si>
  <si>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</si>
  <si>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</si>
  <si>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</si>
  <si>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</si>
  <si>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</si>
  <si>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</si>
  <si>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</si>
  <si>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</si>
  <si>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</si>
  <si>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</si>
  <si>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</si>
  <si>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</si>
  <si>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</si>
  <si>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</si>
  <si>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</si>
  <si>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</si>
  <si>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</si>
  <si>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</si>
  <si>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</si>
  <si>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</si>
  <si>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</si>
  <si>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</si>
  <si>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</si>
  <si>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</si>
  <si>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</si>
  <si>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</si>
  <si>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</si>
  <si>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</si>
  <si>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</si>
  <si>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</si>
  <si>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</si>
  <si>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</si>
  <si>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</si>
  <si>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</si>
  <si>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</si>
  <si>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</si>
  <si>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</si>
  <si>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</si>
  <si>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</si>
  <si>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</si>
  <si>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</si>
  <si>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</si>
  <si>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</si>
  <si>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</si>
  <si>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</si>
  <si>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</si>
  <si>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</si>
  <si>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</si>
  <si>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</si>
  <si>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</si>
  <si>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</si>
  <si>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</si>
  <si>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</si>
  <si>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</si>
  <si>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</si>
  <si>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</si>
  <si>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</si>
  <si>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</si>
  <si>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</si>
  <si>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</si>
  <si>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</si>
  <si>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</si>
  <si>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</si>
  <si>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</si>
  <si>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</si>
  <si>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</si>
  <si>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</si>
  <si>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</si>
  <si>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</si>
  <si>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</si>
  <si>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</si>
  <si>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</si>
  <si>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</si>
  <si>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</si>
  <si>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</si>
  <si>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</si>
  <si>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</si>
  <si>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</si>
  <si>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</si>
  <si>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</si>
  <si>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</si>
  <si>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</si>
  <si>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</si>
  <si>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</si>
  <si>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</si>
  <si>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</si>
  <si>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</si>
  <si>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</si>
  <si>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</si>
  <si>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</si>
  <si>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</si>
  <si>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</si>
  <si>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</si>
  <si>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</si>
  <si>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</si>
  <si>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</si>
  <si>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</si>
  <si>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</si>
  <si>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</si>
  <si>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</si>
  <si>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</si>
  <si>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</si>
  <si>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</si>
  <si>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</si>
  <si>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</si>
  <si>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</si>
  <si>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</si>
  <si>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</si>
  <si>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</si>
  <si>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</si>
  <si>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</si>
  <si>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</si>
  <si>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</si>
  <si>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</si>
  <si>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</si>
  <si>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</si>
  <si>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</si>
  <si>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</si>
  <si>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</si>
  <si>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</si>
  <si>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</si>
  <si>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</si>
  <si>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</si>
  <si>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</si>
  <si>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</si>
  <si>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</si>
  <si>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</si>
  <si>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</si>
  <si>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</si>
  <si>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</si>
  <si>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</si>
  <si>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</si>
  <si>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</si>
  <si>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</si>
  <si>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</si>
  <si>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</si>
  <si>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</si>
  <si>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</si>
  <si>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</si>
  <si>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</si>
  <si>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</si>
  <si>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</si>
  <si>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</si>
  <si>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</si>
  <si>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</si>
  <si>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</si>
  <si>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</si>
  <si>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</si>
  <si>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</si>
  <si>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</si>
  <si>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</si>
  <si>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</si>
  <si>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</si>
  <si>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</si>
  <si>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</si>
  <si>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</si>
  <si>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</si>
  <si>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</si>
  <si>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</si>
  <si>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</si>
  <si>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</si>
  <si>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</si>
  <si>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</si>
  <si>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</si>
  <si>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</si>
  <si>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</si>
  <si>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</si>
  <si>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</si>
  <si>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</si>
  <si>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</si>
  <si>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</si>
  <si>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</si>
  <si>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</si>
  <si>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</si>
  <si>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</si>
  <si>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</si>
  <si>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</si>
  <si>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</si>
  <si>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</si>
  <si>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</si>
  <si>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</si>
  <si>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</si>
  <si>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</si>
  <si>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</si>
  <si>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</si>
  <si>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</si>
  <si>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</si>
  <si>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</si>
  <si>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</si>
  <si>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</si>
  <si>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</si>
  <si>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</si>
  <si>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</si>
  <si>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</si>
  <si>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</si>
  <si>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</si>
  <si>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</si>
  <si>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</si>
  <si>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</si>
  <si>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</si>
  <si>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</si>
  <si>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</si>
  <si>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</si>
  <si>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</si>
  <si>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</si>
  <si>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</si>
  <si>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</si>
  <si>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</si>
  <si>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</si>
  <si>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</si>
  <si>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</si>
  <si>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</si>
  <si>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</si>
  <si>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</si>
  <si>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</si>
  <si>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</si>
  <si>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</si>
  <si>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</si>
  <si>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</si>
  <si>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</si>
  <si>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</si>
  <si>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</si>
  <si>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</si>
  <si>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</si>
  <si>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</si>
  <si>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</si>
  <si>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</si>
  <si>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</si>
  <si>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</si>
  <si>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</si>
  <si>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</si>
  <si>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</si>
  <si>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</si>
  <si>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</si>
  <si>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</si>
  <si>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</si>
  <si>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</si>
  <si>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</si>
  <si>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</si>
  <si>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</si>
  <si>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</si>
  <si>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</si>
  <si>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</si>
  <si>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</si>
  <si>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</si>
  <si>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</si>
  <si>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</si>
  <si>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</si>
  <si>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</si>
  <si>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</si>
  <si>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</si>
  <si>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</si>
  <si>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</si>
  <si>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</si>
  <si>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</si>
  <si>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</si>
  <si>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</si>
  <si>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</si>
  <si>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</si>
  <si>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</si>
  <si>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</si>
  <si>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</si>
  <si>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</si>
  <si>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</si>
  <si>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</si>
  <si>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</si>
  <si>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</si>
  <si>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</si>
  <si>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</si>
  <si>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</si>
  <si>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</si>
  <si>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</si>
  <si>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</si>
  <si>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</si>
  <si>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</si>
  <si>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</si>
  <si>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</si>
  <si>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</si>
  <si>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</si>
  <si>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</si>
  <si>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</si>
  <si>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</si>
  <si>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</si>
  <si>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</si>
  <si>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</si>
  <si>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</si>
  <si>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</si>
  <si>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</si>
  <si>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</si>
  <si>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</si>
  <si>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</si>
  <si>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</si>
  <si>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</si>
  <si>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</si>
  <si>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</si>
  <si>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</si>
  <si>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</si>
  <si>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</si>
  <si>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</si>
  <si>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</si>
  <si>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</si>
  <si>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</si>
  <si>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</si>
  <si>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</si>
  <si>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</si>
  <si>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</si>
  <si>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</si>
  <si>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</si>
  <si>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</si>
  <si>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</si>
  <si>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</si>
  <si>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</si>
  <si>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</si>
  <si>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</si>
  <si>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</si>
  <si>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</si>
  <si>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</si>
  <si>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</si>
  <si>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</si>
  <si>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</si>
  <si>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</si>
  <si>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</si>
  <si>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</si>
  <si>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</si>
  <si>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</si>
  <si>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</si>
  <si>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</si>
  <si>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</si>
  <si>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</si>
  <si>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</si>
  <si>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</si>
  <si>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</si>
  <si>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</si>
  <si>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</si>
  <si>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</si>
  <si>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</si>
  <si>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</si>
  <si>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</si>
  <si>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</si>
  <si>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</si>
  <si>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</si>
  <si>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</si>
  <si>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</si>
  <si>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</si>
  <si>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</si>
  <si>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</si>
  <si>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</si>
  <si>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</si>
  <si>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</si>
  <si>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</si>
  <si>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</si>
  <si>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</si>
  <si>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</si>
  <si>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</si>
  <si>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</si>
  <si>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</si>
  <si>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</si>
  <si>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</si>
  <si>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</si>
  <si>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</si>
  <si>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</si>
  <si>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</si>
  <si>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</si>
  <si>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</si>
  <si>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</si>
  <si>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</si>
  <si>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</si>
  <si>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</si>
  <si>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</si>
  <si>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</si>
  <si>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</si>
  <si>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</si>
  <si>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</si>
  <si>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</si>
  <si>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</si>
  <si>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</si>
  <si>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</si>
  <si>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</si>
  <si>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</si>
  <si>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</si>
  <si>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</si>
  <si>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</si>
  <si>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</si>
  <si>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</si>
  <si>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</si>
  <si>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</si>
  <si>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</si>
  <si>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</si>
  <si>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</si>
  <si>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</si>
  <si>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</si>
  <si>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</si>
  <si>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</si>
  <si>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</si>
  <si>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</si>
  <si>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</si>
  <si>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</si>
  <si>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</si>
  <si>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</si>
  <si>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</si>
  <si>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</si>
  <si>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</si>
  <si>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</si>
  <si>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</si>
  <si>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</si>
  <si>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</si>
  <si>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</si>
  <si>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</si>
  <si>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</si>
  <si>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</si>
  <si>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</si>
  <si>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</si>
  <si>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</si>
  <si>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</si>
  <si>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</si>
  <si>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</si>
  <si>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</si>
  <si>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</si>
  <si>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</si>
  <si>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</si>
  <si>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</si>
  <si>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</si>
  <si>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</si>
  <si>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</si>
  <si>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</si>
  <si>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</si>
  <si>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</si>
  <si>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</si>
  <si>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</si>
  <si>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</si>
  <si>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</si>
  <si>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</si>
  <si>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</si>
  <si>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</si>
  <si>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</si>
  <si>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</si>
  <si>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</si>
  <si>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</si>
  <si>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</si>
  <si>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</si>
  <si>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</si>
  <si>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</si>
  <si>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</si>
  <si>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</si>
  <si>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</si>
  <si>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</si>
  <si>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</si>
  <si>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</si>
  <si>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</si>
  <si>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</si>
  <si>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</si>
  <si>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</si>
  <si>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</si>
  <si>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</si>
  <si>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</si>
  <si>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</si>
  <si>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</si>
  <si>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</si>
  <si>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</si>
  <si>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</si>
  <si>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</si>
  <si>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</si>
  <si>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</si>
  <si>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</si>
  <si>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</si>
  <si>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</si>
  <si>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</si>
  <si>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</si>
  <si>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</si>
  <si>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</si>
  <si>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</si>
  <si>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</si>
  <si>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</si>
  <si>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</si>
  <si>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</si>
  <si>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</si>
  <si>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</si>
  <si>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</si>
  <si>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</si>
  <si>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</si>
  <si>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</si>
  <si>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</si>
  <si>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</si>
  <si>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</si>
  <si>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</si>
  <si>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</si>
  <si>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</si>
  <si>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</si>
  <si>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</si>
  <si>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</si>
  <si>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</si>
  <si>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</si>
  <si>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</si>
  <si>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</si>
  <si>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</si>
  <si>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</si>
  <si>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</si>
  <si>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</si>
  <si>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</si>
  <si>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</si>
  <si>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</si>
  <si>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</si>
  <si>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</si>
  <si>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</si>
  <si>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</si>
  <si>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</si>
  <si>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</si>
  <si>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</si>
  <si>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</si>
  <si>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</si>
  <si>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</si>
  <si>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</si>
  <si>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</si>
  <si>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</si>
  <si>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</si>
  <si>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</si>
  <si>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</si>
  <si>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</si>
  <si>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</si>
  <si>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</si>
  <si>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</si>
  <si>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</si>
  <si>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</si>
  <si>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</si>
  <si>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</si>
  <si>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</si>
  <si>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</si>
  <si>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</si>
  <si>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</si>
  <si>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</si>
  <si>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</si>
  <si>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</si>
  <si>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</si>
  <si>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</si>
  <si>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</si>
  <si>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</si>
  <si>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</si>
  <si>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</si>
  <si>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</si>
  <si>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</si>
  <si>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</si>
  <si>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</si>
  <si>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</si>
  <si>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</si>
  <si>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</si>
  <si>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</si>
  <si>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</si>
  <si>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</si>
  <si>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</si>
  <si>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</si>
  <si>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</si>
  <si>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</si>
  <si>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</si>
  <si>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</si>
  <si>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</si>
  <si>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</si>
  <si>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</si>
  <si>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</si>
  <si>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</si>
  <si>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</si>
  <si>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</si>
  <si>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</si>
  <si>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</si>
  <si>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</si>
  <si>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</si>
  <si>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</si>
  <si>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</si>
  <si>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</si>
  <si>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</si>
  <si>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</si>
  <si>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</si>
  <si>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</si>
  <si>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</si>
  <si>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</si>
  <si>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</si>
  <si>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</si>
  <si>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</si>
  <si>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</si>
  <si>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</si>
  <si>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</si>
  <si>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</si>
  <si>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</si>
  <si>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</si>
  <si>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</si>
  <si>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</si>
  <si>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</si>
  <si>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</si>
  <si>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</si>
  <si>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</si>
  <si>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</si>
  <si>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</si>
  <si>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</si>
  <si>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</si>
  <si>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</si>
  <si>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</si>
  <si>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</si>
  <si>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</si>
  <si>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</si>
  <si>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</si>
  <si>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</si>
  <si>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</si>
  <si>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</si>
  <si>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</si>
  <si>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</si>
  <si>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</si>
  <si>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</si>
  <si>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</si>
  <si>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</si>
  <si>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</si>
  <si>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</si>
  <si>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</si>
  <si>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</si>
  <si>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</si>
  <si>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</si>
  <si>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</si>
  <si>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</si>
  <si>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</si>
  <si>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</si>
  <si>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PCM-20251208-00002140</t>
  </si>
  <si>
    <t xml:space="preserve">Major </t>
  </si>
  <si>
    <t>ETA 25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</si>
  <si>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</si>
  <si>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</si>
  <si>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</si>
  <si>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</si>
  <si>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</si>
  <si>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</si>
  <si>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</si>
  <si>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</si>
  <si>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</si>
  <si>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</si>
  <si>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</si>
  <si>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</si>
  <si>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</si>
  <si>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</si>
  <si>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</si>
  <si>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</si>
  <si>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</si>
  <si>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</si>
  <si>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</si>
  <si>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</si>
  <si>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</si>
  <si>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</si>
  <si>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</si>
  <si>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</si>
  <si>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</si>
  <si>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</si>
  <si>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</si>
  <si>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</si>
  <si>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</si>
  <si>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</si>
  <si>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</si>
  <si>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</si>
  <si>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</si>
  <si>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at site </t>
  </si>
  <si>
    <t>TT-20251208-01207</t>
  </si>
  <si>
    <t>scatteted sites HAJ0127 &amp; HAJ0120 /  Sceco black out on HAJJ area , Teams secured HUb sites by PG</t>
  </si>
  <si>
    <t>PCM-20251208-00002038</t>
  </si>
  <si>
    <t xml:space="preserve">EM team need 20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</si>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</sst>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336.8094359953684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39109</v>
      </c>
      <c r="F3" s="122">
        <v>45999.741423611114</v>
      </c>
      <c r="G3" s="121">
        <f ca="1">IFERROR(NOW()-F3,"-")</f>
        <v>1.643831018009223E-2</v>
      </c>
      <c r="H3" s="122">
        <v>45999.735868055555</v>
      </c>
      <c r="I3" s="124" t="str">
        <f>IFERROR(VLOOKUP(D3,DB!A:F,6,0),"")</f>
        <v>Generator-SG</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45999.757861921295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45999.757861921295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45999.757861921295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45999.757861921295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45999.757861921295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45999.757861921295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45999.757861921295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45999.757861921295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45999.757861921295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45999.757861921295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45999.757861921295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45999.757861921295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45999.757861921295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45999.757861921295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45999.757861921295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45999.757861921295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45999.757861921295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45999.757861921295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45999.757861921295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45999.757861921295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45999.757861921295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45999.757861921295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45999.757861921295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45999.757861921295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45999.757861921295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45999.757861921295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45999.757861921295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45999.757861921295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45999.757861921295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45999.757861921295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45999.757861921295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45999.757861921295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45999.757861921295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45999.757861921295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45999.757861921295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45999.757861921295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45999.757861921295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45999.757861921295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45999.757861921295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45999.757861921295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45999.757861921295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45999.757861921295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45999.757861921295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45999.757861921295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45999.757861921295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45999.757861921295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45999.757861921295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45999.757861921295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45999.757861921295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45999.757861921295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45999.757861921295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45999.757861921295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45999.757861921295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45999.757861921295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45999.757861921295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45999.757861921295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45999.757861921295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45999.757861921295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45999.757861921295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45999.757861921295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45999.757861921295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45999.757861921295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45999.757861921295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45999.757861921295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45999.757861921295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45999.757861921295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45999.757861921295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45999.757861921295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45999.757861921295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45999.757861921295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45999.757861921295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45999.757861921295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45999.757861921295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45999.757861921295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45999.757861921295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45999.757861921295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45999.757861921295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45999.757861921295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45999.757861921295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45999.757861921295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45999.757861921295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45999.757861921295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45999.757861921295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45999.757861921295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45999.757861921295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45999.757861921295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45999.757861921295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45999.757861921295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45999.757861921295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45999.757861921295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45999.757861921295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45999.757861921295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45999.757861921295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45999.757861921295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45999.757861921295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45999.757861921295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45999.757861921295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45999.757861921295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45999.757861921295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45999.757861921295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45999.757861921295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45999.757861921295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45999.757861921295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45999.757861921295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45999.757861921295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45999.757861921295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45999.757861921295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45999.757861921295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45999.757861921295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45999.757861921295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45999.757861921295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45999.757861921295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45999.757861921295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45999.757861921295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45999.757861921295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45999.757861921295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45999.757861921295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45999.757861921295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45999.757861921295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45999.757861921295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45999.757861921295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45999.757861921295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45999.757861921295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45999.757861921295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45999.757861921295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45999.757861921295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45999.757861921295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45999.757861921295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45999.757861921295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45999.757861921295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45999.757861921295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45999.757861921295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45999.757861921295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45999.757861921295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45999.757861921295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45999.757861921295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45999.757861921295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45999.757861921295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45999.757861921295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45999.757861921295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45999.757861921295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45999.757861921295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45999.757861921295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45999.757861921295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45999.757861921295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45999.757861921295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45999.757861921295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45999.757861921295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45999.757861921295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45999.757861921295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45999.757861921295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45999.757861921295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45999.757861921295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45999.757861921295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45999.757861921295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45999.757861921295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45999.757861921295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45999.757861921295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45999.757861921295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45999.757861921295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45999.757861921295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45999.757861921295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45999.757861921295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45999.757861921295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45999.757861921295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45999.757861921295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45999.757861921295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45999.757861921295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45999.757861921295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45999.757861921295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45999.757861921295</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174.75802395833307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15.370442939813074</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39109</v>
      </c>
      <c r="F5" s="71">
        <v>45997.355381944442</v>
      </c>
      <c r="G5" s="72">
        <f ca="1">IFERROR(NOW()-F5,"-")</f>
        <v>2.4024799768521916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45999.757861921295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45999.757861921295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45999.757861921295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45999.757861921295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45999.757861921295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45999.757861921295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45999.757861921295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45999.757861921295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45999.757861921295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45999.757861921295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45999.757861921295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45999.757861921295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45999.757861921295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45999.757861921295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45999.757861921295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45999.757861921295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45999.757861921295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45999.757861921295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45999.757861921295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45999.757861921295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45999.757861921295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45999.757861921295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45999.757861921295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45999.757861921295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45999.757861921295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45999.757861921295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45999.757861921295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45999.757861921295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45999.757861921295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45999.757861921295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45999.757861921295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45999.757861921295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45999.757861921295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45999.757861921295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45999.757861921295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45999.757861921295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45999.757861921295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45999.757861921295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45999.757861921295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45999.757861921295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45999.757861921295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45999.757861921295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45999.757861921295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45999.757861921295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45999.757861921295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45999.757861921295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45999.757861921295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45999.757861921295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45999.757861921295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45999.757861921295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45999.757861921295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45999.757861921295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45999.757861921295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45999.757861921295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45999.757861921295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45999.757861921295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45999.757861921295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45999.757861921295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45999.757861921295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45999.757861921295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45999.757861921295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45999.757861921295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45999.757861921295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45999.757861921295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45999.757861921295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45999.757861921295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45999.757861921295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45999.757861921295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45999.757861921295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45999.757861921295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45999.757861921295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45999.757861921295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45999.757861921295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45999.757861921295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45999.757861921295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45999.757861921295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45999.757861921295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45999.757861921295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45999.757861921295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45999.757861921295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45999.757861921295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45999.757861921295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45999.757861921295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45999.757861921295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45999.757861921295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45999.757861921295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45999.757861921295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45999.757861921295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45999.757861921295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45999.757861921295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45999.757861921295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45999.757861921295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45999.757861921295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45999.757861921295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45999.757861921295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45999.757861921295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45999.757861921295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45999.757861921295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45999.757861921295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45999.757861921295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45999.757861921295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45999.757861921295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45999.757861921295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45999.757861921295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45999.757861921295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45999.757861921295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45999.757861921295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45999.757861921295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45999.757861921295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45999.757861921295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45999.757861921295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45999.757861921295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45999.757861921295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45999.757861921295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45999.757861921295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45999.757861921295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45999.757861921295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45999.757861921295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45999.757861921295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45999.757861921295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45999.757861921295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45999.757861921295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45999.757861921295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45999.757861921295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45999.757861921295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45999.757861921295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45999.757861921295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45999.757861921295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45999.757861921295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45999.757861921295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45999.757861921295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45999.757861921295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45999.757861921295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45999.757861921295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45999.757861921295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45999.757861921295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45999.757861921295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45999.757861921295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45999.757861921295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45999.757861921295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45999.757861921295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45999.757861921295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45999.757861921295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45999.757861921295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45999.757861921295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45999.757861921295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45999.757861921295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45999.757861921295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45999.757861921295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45999.757861921295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45999.757861921295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45999.757861921295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45999.757861921295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45999.757861921295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45999.757861921295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45999.757861921295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45999.757861921295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45999.757861921295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45999.757861921295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45999.757861921295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45999.757861921295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45999.757861921295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45999.757861921295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45999.757861921295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45999.757861921295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45999.757861921295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45999.757861921295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45999.757861921295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45999.757861921295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45999.757861921295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45999.757861921295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45999.757861921295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45999.757861921295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45999.757861921295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45999.757861921295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45999.757861921295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45999.757861921295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45999.757861921295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45999.757861921295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45999.757861921295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45999.757861921295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45999.757861921295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45999.757861921295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45999.757861921295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45999.757861921295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45999.757861921295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45999.757861921295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45999.757861921295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45999.757861921295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45999.757861921295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45999.757861921295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45999.757861921295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45999.757861921295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45999.757861921295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45999.757861921295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45999.757861921295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45999.757861921295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45999.757861921295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45999.757861921295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45999.757861921295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45999.757861921295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45999.757861921295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45999.757861921295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45999.757861921295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45999.757861921295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45999.757861921295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45999.757861921295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45999.757861921295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45999.757861921295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45999.757861921295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45999.757861921295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45999.757861921295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45999.757861921295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45999.757861921295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45999.757861921295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45999.757861921295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45999.757861921295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45999.757861921295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45999.757861921295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45999.757861921295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45999.757861921295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45999.757861921295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45999.757861921295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45999.757861921295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45999.757861921295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45999.757861921295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45999.757861921295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45999.757861921295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45999.757861921295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45999.757861921295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45999.757861921295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45999.757861921295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45999.757861921295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45999.757861921295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45999.757861921295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45999.757861921295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45999.757861921295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45999.757861921295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45999.757861921295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45999.757861921295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45999.757861921295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45999.757861921295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45999.757861921295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45999.757861921295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45999.757861921295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45999.757861921295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45999.757861921295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45999.757861921295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45999.757861921295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45999.757861921295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45999.757861921295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45999.757861921295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45999.757861921295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45999.757861921295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45999.757861921295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45999.757861921295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45999.757861921295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45999.757861921295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45999.757861921295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45999.757861921295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45999.757861921295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45999.757861921295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45999.757861921295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45999.757861921295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45999.757861921295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45999.757861921295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45999.757861921295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45999.757861921295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45999.757861921295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45999.757861921295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45999.757861921295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45999.757861921295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45999.757861921295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45999.757861921295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45999.757861921295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45999.757861921295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45999.757861921295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45999.757861921295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45999.757861921295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45999.757861921295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45999.757861921295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45999.757861921295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45999.757861921295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45999.757861921295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45999.757861921295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45999.757861921295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45999.757861921295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45999.757861921295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45999.757861921295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45999.757861921295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45999.757861921295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45999.757861921295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45999.757861921295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45999.757861921295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45999.757861921295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45999.757861921295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45999.757861921295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45999.757861921295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45999.757861921295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45999.757861921295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45999.757861921295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45999.757861921295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45999.757861921295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45999.757861921295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45999.757861921295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45999.757861921295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45999.757861921295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45999.757861921295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45999.757861921295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45999.757861921295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45999.757861921295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45999.757861921295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45999.757861921295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45999.757861921295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45999.757861921295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45999.757861921295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45999.757861921295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45999.757861921295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45999.757861921295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45999.757861921295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45999.757861921295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45999.757861921295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45999.757861921295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45999.757861921295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45999.757861921295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45999.757861921295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45999.757861921295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45999.757861921295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45999.757861921295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45999.757861921295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45999.757861921295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45999.757861921295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45999.757861921295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45999.757861921295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45999.757861921295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45999.757861921295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45999.757861921295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45999.757861921295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45999.757861921295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45999.757861921295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45999.757861921295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45999.757861921295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45999.757861921295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45999.757861921295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45999.757861921295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45999.757861921295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45999.757861921295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45999.757861921295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45999.757861921295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45999.757861921295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45999.757861921295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45999.757861921295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45999.757861921295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45999.757861921295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45999.757861921295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45999.757861921295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45999.757861921295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45999.757861921295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45999.757861921295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45999.757861921295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45999.757861921295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45999.757861921295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45999.757861921295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45999.757861921295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45999.757861921295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45999.757861921295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45999.757861921295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45999.757861921295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45999.757861921295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45999.757861921295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45999.757861921295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45999.757861921295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45999.757861921295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45999.757861921295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45999.757861921295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45999.757861921295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45999.757861921295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45999.757861921295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45999.757861921295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45999.757861921295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45999.757861921295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45999.757861921295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45999.757861921295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45999.757861921295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45999.757861921295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45999.757861921295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45999.757861921295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45999.757861921295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45999.757861921295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45999.757861921295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45999.757861921295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45999.757861921295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45999.757861921295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45999.757861921295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45999.757861921295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45999.757861921295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45999.757861921295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45999.757861921295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45999.757861921295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45999.757861921295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45999.757861921295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45999.757861921295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45999.757861921295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45999.757861921295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45999.757861921295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45999.757861921295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45999.757861921295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45999.757861921295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45999.757861921295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45999.757861921295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45999.757861921295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45999.757861921295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45999.757861921295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45999.757861921295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45999.757861921295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45999.757861921295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45999.757861921295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45999.757861921295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45999.757861921295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45999.757861921295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45999.757861921295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45999.757861921295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45999.757861921295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45999.757861921295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45999.757861921295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45999.757861921295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45999.757861921295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45999.757861921295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45999.757861921295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45999.757861921295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45999.757861921295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45999.757861921295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45999.757861921295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45999.757861921295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45999.757861921295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45999.757861921295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45999.757861921295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45999.757861921295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45999.757861921295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45999.757861921295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45999.757861921295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45999.757861921295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45999.757861921295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45999.757861921295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45999.757861921295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45999.757861921295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45999.757861921295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45999.757861921295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45999.757861921295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45999.757861921295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45999.757861921295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45999.757861921295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45999.757861921295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45999.757861921295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45999.757861921295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45999.757861921295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45999.757861921295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45999.757861921295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45999.757861921295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45999.757861921295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45999.757861921295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45999.757861921295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45999.757861921295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45999.757861921295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45999.757861921295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45999.757861921295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45999.757861921295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45999.757861921295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45999.757861921295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45999.757861921295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45999.757861921295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45999.757861921295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45999.757861921295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45999.757861921295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45999.757861921295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45999.757861921295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45999.757861921295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45999.757861921295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45999.757861921295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45999.757861921295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45999.757861921295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45999.757861921295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45999.757861921295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45999.757861921295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45999.757861921295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45999.757861921295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45999.757861921295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45999.757861921295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45999.757861921295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45999.757861921295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45999.757861921295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45999.757861921295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45999.757861921295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45999.757861921295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45999.757861921295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45999.757861921295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45999.757861921295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45999.757861921295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45999.757861921295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45999.757861921295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45999.757861921295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45999.757861921295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45999.757861921295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45999.757861921295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45999.757861921295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45999.757861921295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45999.757861921295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45999.757861921295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45999.757861921295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45999.757861921295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45999.757861921295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45999.757861921295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45999.757861921295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45999.757861921295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45999.757861921295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45999.757861921295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45999.757861921295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45999.757861921295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45999.757861921295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45999.757861921295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45999.757861921295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45999.757861921295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45999.757861921295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45999.757861921295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45999.757861921295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45999.757861921295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45999.757861921295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45999.757861921295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45999.757861921295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45999.757861921295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45999.757861921295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45999.757861921295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45999.757861921295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45999.757861921295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45999.757861921295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45999.757861921295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45999.757861921295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45999.757861921295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45999.757861921295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45999.757861921295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45999.757861921295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45999.757861921295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45999.757861921295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45999.757861921295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45999.757861921295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45999.757861921295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45999.757861921295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45999.757861921295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45999.757861921295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45999.757861921295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45999.757861921295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45999.757861921295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45999.757861921295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45999.757861921295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45999.757861921295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45999.757861921295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45999.757861921295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45999.757861921295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45999.757861921295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45999.757861921295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45999.757861921295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45999.757861921295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45999.757861921295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45999.757861921295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45999.757861921295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45999.757861921295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45999.757861921295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45999.757861921295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45999.757861921295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45999.757861921295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45999.757861921295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45999.757861921295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45999.757861921295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45999.757861921295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45999.757861921295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45999.757861921295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45999.757861921295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45999.757861921295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45999.757861921295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45999.757861921295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45999.757861921295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45999.757861921295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45999.757861921295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45999.757861921295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45999.757861921295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45999.757861921295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45999.757861921295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45999.757861921295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45999.757861921295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45999.757861921295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45999.757861921295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45999.757861921295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45999.757861921295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45999.757861921295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45999.757861921295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45999.757861921295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45999.757861921295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45999.757861921295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45999.757861921295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45999.757861921295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45999.757861921295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45999.757861921295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45999.757861921295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45999.757861921295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45999.757861921295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45999.757861921295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45999.757861921295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45999.757861921295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45999.757861921295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45999.757861921295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45999.757861921295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45999.757861921295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45999.757861921295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45999.757861921295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45999.757861921295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45999.757861921295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45999.757861921295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45999.757861921295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45999.757861921295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45999.757861921295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45999.757861921295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45999.757861921295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45999.757861921295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45999.757861921295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45999.757861921295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45999.757861921295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45999.757861921295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45999.757861921295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45999.757861921295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45999.757861921295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45999.757861921295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45999.757861921295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45999.757861921295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45999.757861921295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45999.757861921295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45999.757861921295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45999.757861921295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45999.757861921295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45999.757861921295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45999.757861921295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45999.757861921295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45999.757861921295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45999.757861921295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45999.757861921295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45999.757861921295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45999.757861921295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45999.757861921295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45999.757861921295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45999.757861921295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45999.757861921295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45999.757861921295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45999.757861921295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45999.757861921295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45999.757861921295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45999.757861921295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45999.757861921295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45999.757861921295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45999.757861921295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45999.757861921295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45999.757861921295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45999.757861921295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45999.757861921295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45999.757861921295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45999.757861921295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45999.757861921295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45999.757861921295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45999.757861921295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45999.757861921295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45999.757861921295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45999.757861921295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45999.757861921295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45999.757861921295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45999.757861921295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45999.757861921295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45999.757861921295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45999.757861921295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45999.757861921295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45999.757861921295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45999.757861921295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45999.757861921295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45999.757861921295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45999.757861921295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45999.757861921295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45999.757861921295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45999.757861921295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45999.757861921295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45999.757861921295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45999.757861921295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45999.757861921295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45999.757861921295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45999.757861921295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45999.757861921295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45999.757861921295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45999.757861921295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45999.757861921295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45999.757861921295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45999.757861921295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45999.757861921295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45999.757861921295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45999.757861921295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45999.757861921295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45999.757861921295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45999.757861921295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45999.757861921295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45999.757861921295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45999.757861921295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45999.757861921295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45999.757861921295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45999.757861921295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45999.757861921295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45999.757861921295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45999.757861921295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45999.757861921295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45999.757861921295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45999.757861921295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45999.757861921295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45999.757861921295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45999.757861921295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45999.757861921295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45999.757861921295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45999.757861921295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45999.757861921295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45999.757861921295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45999.757861921295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45999.757861921295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45999.757861921295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45999.757861921295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45999.757861921295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45999.757861921295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45999.757861921295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45999.757861921295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45999.757861921295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45999.757861921295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45999.757861921295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45999.757861921295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45999.757861921295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45999.757861921295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45999.757861921295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45999.757861921295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45999.757861921295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45999.757861921295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45999.757861921295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45999.757861921295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45999.757861921295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45999.757861921295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45999.757861921295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45999.757861921295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45999.757861921295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45999.757861921295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45999.757861921295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45999.757861921295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45999.757861921295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45999.757861921295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45999.757861921295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45999.757861921295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45999.757861921295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45999.757861921295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45999.757861921295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45999.757861921295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45999.757861921295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45999.757861921295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45999.757861921295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45999.757861921295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45999.757861921295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45999.757861921295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45999.757861921295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45999.757861921295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45999.757861921295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45999.757861921295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45999.757861921295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45999.757861921295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45999.757861921295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45999.757861921295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45999.757861921295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45999.757861921295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45999.757861921295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45999.757861921295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45999.757861921295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45999.757861921295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45999.757861921295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45999.757861921295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45999.757861921295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45999.757861921295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45999.757861921295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45999.757861921295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45999.757861921295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45999.757861921295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45999.757861921295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45999.757861921295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45999.757861921295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45999.757861921295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45999.757861921295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45999.757861921295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45999.757861921295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45999.757861921295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45999.757861921295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45999.757861921295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45999.757861921295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45999.757861921295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45999.757861921295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45999.757861921295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45999.757861921295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45999.757861921295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45999.757861921295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45999.757861921295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45999.757861921295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45999.757861921295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45999.757861921295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45999.757861921295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45999.757861921295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45999.757861921295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45999.757861921295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45999.757861921295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45999.757861921295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45999.757861921295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45999.757861921295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45999.757861921295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45999.757861921295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45999.757861921295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45999.757861921295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45999.757861921295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45999.757861921295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45999.757861921295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45999.757861921295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45999.757861921295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45999.757861921295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45999.757861921295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45999.757861921295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45999.757861921295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45999.757861921295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45999.757861921295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45999.757861921295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45999.757861921295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45999.757861921295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45999.757861921295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45999.757861921295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45999.757861921295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45999.757861921295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45999.757861921295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45999.757861921295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45999.757861921295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45999.757861921295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45999.757861921295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45999.757861921295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45999.757861921295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45999.757861921295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45999.757861921295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45999.757861921295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45999.757861921295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45999.757861921295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45999.757861921295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45999.757861921295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45999.757861921295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45999.757861921295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45999.757861921295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45999.757861921295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45999.757861921295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45999.757861921295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45999.757861921295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45999.757861921295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45999.757861921295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45999.757861921295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45999.757861921295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45999.757861921295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45999.757861921295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45999.757861921295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45999.757861921295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45999.757861921295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45999.757861921295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45999.757861921295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45999.757861921295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45999.757861921295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45999.757861921295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45999.757861921295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45999.757861921295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45999.757861921295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45999.757861921295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45999.757861921295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45999.757861921295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45999.757861921295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45999.757861921295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45999.757861921295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45999.757861921295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45999.757861921295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45999.757861921295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45999.757861921295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45999.757861921295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45999.757861921295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45999.757861921295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45999.757861921295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45999.757861921295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45999.757861921295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45999.757861921295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45999.757861921295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45999.757861921295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45999.757861921295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45999.757861921295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45999.757861921295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45999.757861921295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45999.757861921295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45999.757861921295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45999.757861921295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45999.757861921295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45999.757861921295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45999.757861921295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45999.757861921295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45999.757861921295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45999.757861921295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45999.757861921295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45999.757861921295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45999.757861921295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45999.757861921295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45999.757861921295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45999.757861921295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45999.757861921295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45999.757861921295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45999.757861921295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45999.757861921295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45999.757861921295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45999.757861921295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45999.757861921295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45999.757861921295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45999.757861921295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45999.757861921295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45999.757861921295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45999.757861921295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45999.757861921295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45999.757861921295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45999.757861921295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45999.757861921295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45999.757861921295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45999.757861921295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45999.757861921295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45999.757861921295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45999.757861921295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45999.757861921295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45999.757861921295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45999.757861921295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45999.757861921295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45999.757861921295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45999.757861921295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45999.757861921295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45999.757861921295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45999.757861921295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45999.757861921295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45999.757861921295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45999.757861921295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45999.757861921295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45999.757861921295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45999.757861921295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45999.757861921295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45999.757861921295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45999.757861921295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45999.757861921295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45999.757861921295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45999.757861921295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45999.757861921295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45999.757861921295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45999.757861921295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45999.757861921295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45999.757861921295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45999.757861921295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45999.757861921295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45999.757861921295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45999.757861921295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45999.757861921295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45999.757861921295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45999.757861921295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45999.757861921295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45999.757861921295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45999.757861921295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45999.757861921295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45999.757861921295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45999.757861921295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45999.757861921295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45999.757861921295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45999.757861921295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45999.757861921295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45999.757861921295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45999.757861921295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45999.757861921295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45999.757861921295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45999.757861921295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45999.757861921295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45999.757861921295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45999.757861921295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45999.757861921295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45999.757861921295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45999.757861921295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45999.757861921295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45999.757861921295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45999.757861921295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45999.757861921295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45999.757861921295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45999.757861921295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45999.757861921295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45999.757861921295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45999.757861921295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45999.757861921295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45999.757861921295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45999.757861921295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45999.757861921295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45999.757861921295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45999.757861921295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45999.757861921295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45999.757861921295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45999.757861921295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45999.757861921295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45999.757861921295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45999.757861921295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45999.757861921295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45999.757861921295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45999.757861921295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45999.757861921295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45999.757861921295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45999.757861921295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45999.757861921295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45999.757861921295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45999.757861921295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45999.757861921295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45999.757861921295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45999.757861921295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45999.757861921295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45999.757861921295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45999.757861921295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45999.757861921295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45999.757861921295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45999.757861921295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45999.757861921295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45999.757861921295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45999.757861921295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45999.757861921295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45999.757861921295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45999.757861921295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45999.757861921295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45999.757861921295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45999.757861921295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45999.757861921295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45999.757861921295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45999.757861921295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45999.757861921295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45999.757861921295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45999.757861921295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45999.757861921295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45999.757861921295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45999.757861921295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45999.757861921295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45999.757861921295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45999.757861921295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45999.757861921295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45999.757861921295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45999.757861921295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45999.757861921295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45999.757861921295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45999.757861921295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45999.757861921295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45999.757861921295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45999.757861921295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45999.757861921295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45999.757861921295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45999.757861921295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45999.757861921295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45999.757861921295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45999.757861921295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45999.757861921295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45999.757861921295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45999.757861921295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45999.757861921295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45999.757861921295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45999.757861921295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45999.757861921295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45999.757861921295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45999.757861921295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45999.757861921295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45999.757861921295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45999.757861921295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45999.757861921295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45999.757861921295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45999.757861921295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45999.757861921295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45999.757861921295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45999.757861921295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45999.757861921295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45999.757861921295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45999.757861921295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45999.757861921295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45999.757861921295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45999.757861921295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45999.757861921295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45999.757861921295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45999.757861921295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45999.757861921295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45999.757861921295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45999.757861921295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45999.757861921295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45999.757861921295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45999.757861921295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45999.757861921295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45999.757861921295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45999.757861921295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45999.757861921295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45999.757861921295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45999.757861921295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45999.757861921295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45999.757861921295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45999.757861921295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45999.757861921295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45999.757861921295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45999.757861921295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45999.757861921295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45999.757861921295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45999.757861921295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45999.757861921295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45999.757861921295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45999.757861921295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45999.757861921295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45999.757861921295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45999.757861921295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45999.757861921295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45999.757861921295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45999.757861921295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45999.757861921295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45999.757861921295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45999.757861921295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45999.757861921295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45999.757861921295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45999.757861921295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45999.757861921295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45999.757861921295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45999.757861921295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45999.757861921295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45999.757861921295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45999.757861921295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45999.757861921295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45999.757861921295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45999.757861921295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45999.757861921295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45999.757861921295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45999.757861921295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45999.757861921295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296.27714432869834</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0.96371840277424781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45999.757861921295</v>
      </c>
      <c r="H4" s="91">
        <v>45999.038888888892</v>
      </c>
      <c r="I4" s="107" t="str">
        <f>IFERROR(VLOOKUP(D4,DB!A:F,6,0),"")</f>
        <v>SCECO</v>
      </c>
      <c r="J4" s="107" t="str">
        <f>IFERROR(VLOOKUP(D4,DB!A:G,7,0),"")</f>
        <v>Dead</v>
      </c>
      <c r="K4" s="93" t="s">
        <v>39126</v>
      </c>
      <c r="L4" s="87" t="str">
        <f>IFERROR(VLOOKUP(D4,DB!A:I,9,0),"")</f>
        <v>Latis</v>
      </c>
    </row>
    <row r="5" spans="1:16" ht="39" customHeight="1">
      <c r="A5" s="107" t="s">
        <v>39127</v>
      </c>
      <c r="B5" s="107" t="str">
        <f>IFERROR(VLOOKUP(D5,DB!A:K,11,0),"")</f>
        <v>R4</v>
      </c>
      <c r="C5" s="89">
        <v>1</v>
      </c>
      <c r="D5" s="87" t="s">
        <v>32758</v>
      </c>
      <c r="E5" s="90" t="s">
        <v>39106</v>
      </c>
      <c r="F5" s="91">
        <v>45999.298831018517</v>
      </c>
      <c r="G5" s="92">
        <f t="shared" ca="1" si="0"/>
        <v>0.45903090277715819</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45999.757861921295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45999.757861921295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45999.757861921295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45999.757861921295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45999.757861921295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45999.757861921295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45999.757861921295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45999.757861921295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45999.757861921295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45999.757861921295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45999.757861921295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45999.757861921295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45999.757861921295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45999.757861921295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45999.757861921295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45999.757861921295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45999.757861921295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45999.757861921295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45999.757861921295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45999.757861921295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45999.757861921295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45999.757861921295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45999.757861921295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45999.757861921295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45999.757861921295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45999.757861921295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45999.757861921295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45999.757861921295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45999.757861921295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45999.757861921295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45999.757861921295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45999.757861921295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45999.757861921295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45999.757861921295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45999.757861921295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45999.757861921295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45999.757861921295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45999.757861921295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45999.757861921295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45999.757861921295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45999.757861921295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45999.757861921295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45999.757861921295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45999.757861921295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45999.757861921295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45999.757861921295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45999.757861921295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45999.757861921295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45999.757861921295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45999.757861921295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45999.757861921295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45999.757861921295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45999.757861921295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45999.757861921295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45999.757861921295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45999.757861921295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45999.757861921295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45999.757861921295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45999.757861921295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45999.757861921295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45999.757861921295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45999.757861921295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45999.757861921295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45999.757861921295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45999.757861921295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45999.757861921295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45999.757861921295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45999.757861921295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45999.757861921295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45999.757861921295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45999.757861921295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45999.757861921295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45999.757861921295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45999.757861921295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45999.757861921295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45999.757861921295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45999.757861921295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45999.757861921295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45999.757861921295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45999.757861921295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45999.757861921295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45999.757861921295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45999.757861921295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45999.757861921295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45999.757861921295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45999.757861921295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45999.757861921295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45999.757861921295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45999.757861921295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45999.757861921295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45999.757861921295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45999.757861921295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45999.757861921295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45999.757861921295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45999.757861921295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45999.757861921295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45999.757861921295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45999.757861921295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45999.757861921295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45999.757861921295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45999.757861921295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45999.757861921295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45999.757861921295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45999.757861921295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45999.757861921295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45999.757861921295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45999.757861921295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45999.757861921295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45999.757861921295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45999.757861921295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45999.757861921295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45999.757861921295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45999.757861921295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45999.757861921295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45999.757861921295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45999.757861921295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45999.757861921295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45999.757861921295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45999.757861921295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45999.757861921295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45999.757861921295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45999.757861921295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45999.757861921295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topLeftCell="A3" workbookViewId="0">
      <selection activeCell="K19" sqref="K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107.92580173610622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73.568984606477898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51.096750810182129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18.384563310180965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2.650373495365784</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45999.757861921295</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45999.757861921295</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45999.757861921295</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45999.757861921295</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45999.757861921295</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45999.757861921295</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45999.757861921295</v>
      </c>
      <c r="H13" s="38">
        <v>45999.642465277779</v>
      </c>
      <c r="I13" s="37" t="str">
        <f>IFERROR(VLOOKUP(D13,DB!A:F,6,0),"")</f>
        <v>SCECO</v>
      </c>
      <c r="J13" s="37" t="str">
        <f>IFERROR(VLOOKUP(D13,DB!A:G,7,0),"")</f>
        <v>Haj Removal</v>
      </c>
      <c r="K13" s="37" t="s">
        <v>39141</v>
      </c>
      <c r="L13" s="37" t="str">
        <f>IFERROR(VLOOKUP(D13,DB!A:I,9,0),"")</f>
        <v>Latis</v>
      </c>
    </row>
    <row r="14" spans="1:13">
      <c r="A14" s="37" t="s">
        <v>39143</v>
      </c>
      <c r="B14" s="37" t="str">
        <f>IFERROR(VLOOKUP(D14,DB!A:K,11,0),"")</f>
        <v>R5</v>
      </c>
      <c r="C14" s="37">
        <v>1</v>
      </c>
      <c r="D14" s="37" t="s">
        <v>34668</v>
      </c>
      <c r="E14" s="37" t="s">
        <v>39112</v>
      </c>
      <c r="F14" s="38"/>
      <c r="G14" s="131">
        <f ca="1">IFERROR(NOW()-F14,"")</f>
        <v>45999.757861921295</v>
      </c>
      <c r="H14" s="38">
        <v>45999.668206018519</v>
      </c>
      <c r="I14" s="37" t="str">
        <f>IFERROR(VLOOKUP(D14,DB!A:F,6,0),"")</f>
        <v>SCECO</v>
      </c>
      <c r="J14" s="37" t="str">
        <f>IFERROR(VLOOKUP(D14,DB!A:G,7,0),"")</f>
        <v>Vandalized</v>
      </c>
      <c r="K14" s="37" t="s">
        <v>39144</v>
      </c>
      <c r="L14" s="37" t="str">
        <f>IFERROR(VLOOKUP(D14,DB!A:I,9,0),"")</f>
        <v>Latis</v>
      </c>
    </row>
    <row r="15" spans="1:13" ht="30.75">
      <c r="A15" s="37" t="s">
        <v>39145</v>
      </c>
      <c r="B15" s="37" t="str">
        <f>IFERROR(VLOOKUP(D15,DB!A:K,11,0),"")</f>
        <v>R5</v>
      </c>
      <c r="C15" s="37">
        <v>2</v>
      </c>
      <c r="D15" s="37" t="s">
        <v>38377</v>
      </c>
      <c r="E15" s="37" t="s">
        <v>39112</v>
      </c>
      <c r="F15" s="38"/>
      <c r="G15" s="131">
        <f ca="1">IFERROR(NOW()-F15,"")</f>
        <v>45999.757861921295</v>
      </c>
      <c r="H15" s="38">
        <v>45999.692858796298</v>
      </c>
      <c r="I15" s="37" t="str">
        <f>IFERROR(VLOOKUP(D15,DB!A:F,6,0),"")</f>
        <v>SCECO</v>
      </c>
      <c r="J15" s="37" t="str">
        <f>IFERROR(VLOOKUP(D15,DB!A:G,7,0),"")</f>
        <v>Haj Removal</v>
      </c>
      <c r="K15" s="37" t="s">
        <v>39146</v>
      </c>
      <c r="L15" s="37" t="str">
        <f>IFERROR(VLOOKUP(D15,DB!A:I,9,0),"")</f>
        <v>Latis</v>
      </c>
    </row>
    <row r="16" spans="1:13">
      <c r="A16" s="37" t="s">
        <v>39147</v>
      </c>
      <c r="B16" s="37" t="str">
        <f>IFERROR(VLOOKUP(D16,DB!A:K,11,0),"")</f>
        <v>R5</v>
      </c>
      <c r="C16" s="37">
        <v>2</v>
      </c>
      <c r="D16" s="37" t="s">
        <v>35720</v>
      </c>
      <c r="E16" s="37" t="s">
        <v>39106</v>
      </c>
      <c r="F16" s="38">
        <v>45999.713472222225</v>
      </c>
      <c r="G16" s="131">
        <f ca="1">IFERROR(NOW()-F16,"")</f>
        <v>4.4389699069142807E-2</v>
      </c>
      <c r="H16" s="38">
        <v>45999.70417824074</v>
      </c>
      <c r="I16" s="37" t="str">
        <f>IFERROR(VLOOKUP(D16,DB!A:F,6,0),"")</f>
        <v>SCECO</v>
      </c>
      <c r="J16" s="37" t="str">
        <f>IFERROR(VLOOKUP(D16,DB!A:G,7,0),"")</f>
        <v>No BB Shifted</v>
      </c>
      <c r="K16" s="37" t="s">
        <v>39148</v>
      </c>
      <c r="L16" s="37" t="str">
        <f>IFERROR(VLOOKUP(D16,DB!A:I,9,0),"")</f>
        <v>Latis</v>
      </c>
    </row>
    <row r="17" spans="1:12">
      <c r="A17" s="37"/>
      <c r="B17" s="37" t="str">
        <f>IFERROR(VLOOKUP(D17,DB!A:K,11,0),"")</f>
        <v/>
      </c>
      <c r="C17" s="37"/>
      <c r="D17" s="37"/>
      <c r="E17" s="37"/>
      <c r="F17" s="38"/>
      <c r="G17" s="131">
        <f ca="1">IFERROR(NOW()-F17,"")</f>
        <v>45999.757861921295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45999.757861921295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45999.757861921295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45999.757861921295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45999.757861921295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45999.757861921295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45999.757861921295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45999.757861921295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45999.757861921295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45999.757861921295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45999.757861921295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45999.757861921295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45999.757861921295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45999.757861921295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45999.757861921295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45999.757861921295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45999.757861921295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45999.757861921295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45999.757861921295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45999.757861921295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45999.757861921295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45999.757861921295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45999.757861921295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45999.757861921295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45999.757861921295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45999.757861921295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45999.757861921295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45999.757861921295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45999.757861921295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45999.757861921295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45999.757861921295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45999.757861921295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45999.757861921295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45999.757861921295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45999.757861921295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45999.757861921295</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1</v>
      </c>
      <c r="D2" s="115" t="s">
        <v>31173</v>
      </c>
      <c r="E2" s="138" t="s">
        <v>39106</v>
      </c>
      <c r="F2" s="117">
        <v>45999.631469907406</v>
      </c>
      <c r="G2" s="72">
        <f t="shared" ref="G2:G22" ca="1" si="0">IFERROR(NOW()-F2,"-")</f>
        <v>0.12639201388810761</v>
      </c>
      <c r="H2" s="117">
        <v>45999.625567129631</v>
      </c>
      <c r="I2" s="115" t="str">
        <f>IFERROR(VLOOKUP(D2,DB!A:F,6,0),"")</f>
        <v>Generator-SG</v>
      </c>
      <c r="J2" s="115" t="str">
        <f>IFERROR(VLOOKUP(D2,DB!A:G,7,0),"")</f>
        <v>Vandalized</v>
      </c>
      <c r="K2" s="118" t="s">
        <v>39150</v>
      </c>
      <c r="L2" s="133" t="str">
        <f>IFERROR(VLOOKUP(D2,DB!A:I,9,0),"")</f>
        <v>Latis</v>
      </c>
    </row>
    <row r="3" spans="1:16382" ht="31.5" customHeight="1">
      <c r="A3" s="114"/>
      <c r="B3" s="115" t="str">
        <f>IFERROR(VLOOKUP(D3,DB!A:K,11,0),"")</f>
        <v/>
      </c>
      <c r="C3" s="116"/>
      <c r="D3" s="115"/>
      <c r="E3" s="138"/>
      <c r="F3" s="117"/>
      <c r="G3" s="72">
        <f t="shared" ca="1" si="0"/>
        <v>45999.757861921295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45999.757861921295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45999.757861921295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45999.757861921295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45999.757861921295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45999.757861921295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45999.757861921295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45999.757861921295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45999.757861921295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45999.757861921295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45999.757861921295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45999.757861921295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45999.757861921295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45999.757861921295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45999.757861921295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45999.757861921295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45999.757861921295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45999.757861921295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45999.757861921295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45999.757861921295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45999.757861921295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45999.757861921295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45999.757861921295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45999.757861921295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45999.757861921295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45999.757861921295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45999.757861921295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45999.757861921295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45999.757861921295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45999.757861921295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45999.757861921295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45999.757861921295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45999.757861921295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45999.757861921295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45999.757861921295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45999.757861921295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45999.757861921295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45999.757861921295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45999.757861921295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45999.757861921295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45999.757861921295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45999.757861921295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45999.757861921295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45999.757861921295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45999.757861921295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45999.757861921295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45999.757861921295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45999.757861921295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45999.757861921295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45999.757861921295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45999.757861921295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45999.757861921295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45999.757861921295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45999.757861921295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45999.757861921295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45999.757861921295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45999.757861921295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45999.757861921295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45999.757861921295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45999.757861921295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45999.757861921295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45999.757861921295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45999.757861921295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45999.757861921295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45999.757861921295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45999.757861921295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45999.757861921295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45999.757861921295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45999.757861921295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45999.757861921295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45999.757861921295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45999.757861921295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45999.757861921295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45999.757861921295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45999.757861921295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45999.757861921295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45999.757861921295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45999.757861921295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45999.757861921295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45999.757861921295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45999.757861921295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45999.757861921295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45999.757861921295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45999.757861921295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45999.757861921295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45999.757861921295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45999.757861921295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45999.757861921295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45999.757861921295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45999.757861921295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45999.757861921295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45999.757861921295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45999.757861921295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45999.757861921295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45999.757861921295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45999.757861921295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45999.757861921295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45999.757861921295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45999.757861921295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45999.757861921295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45999.757861921295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45999.757861921295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45999.757861921295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45999.757861921295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45999.757861921295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45999.757861921295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45999.757861921295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45999.757861921295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45999.757861921295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45999.757861921295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45999.757861921295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45999.757861921295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45999.757861921295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45999.757861921295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45999.757861921295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45999.757861921295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45999.757861921295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45999.757861921295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45999.757861921295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45999.757861921295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45999.757861921295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45999.757861921295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45999.757861921295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45999.757861921295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45999.757861921295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45999.757861921295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45999.757861921295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45999.757861921295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45999.757861921295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45999.757861921295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45999.757861921295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45999.757861921295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45999.757861921295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45999.757861921295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45999.757861921295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45999.757861921295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45999.757861921295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45999.757861921295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45999.757861921295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45999.757861921295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45999.757861921295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45999.757861921295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45999.757861921295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45999.757861921295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45999.757861921295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45999.757861921295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45999.757861921295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45999.757861921295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45999.757861921295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45999.757861921295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45999.757861921295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45999.757861921295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45999.757861921295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45999.757861921295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45999.757861921295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45999.757861921295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45999.757861921295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45999.757861921295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45999.757861921295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45999.757861921295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45999.757861921295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45999.757861921295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45999.757861921295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45999.757861921295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45999.757861921295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45999.757861921295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45999.757861921295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45999.757861921295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45999.757861921295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45999.757861921295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45999.757861921295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45999.757861921295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45999.757861921295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45999.757861921295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45999.757861921295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45999.757861921295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45999.757861921295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45999.757861921295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45999.757861921295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45999.757861921295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45999.757861921295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45999.757861921295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45999.757861921295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45999.757861921295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45999.757861921295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45999.757861921295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45999.757861921295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45999.757861921295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45999.757861921295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45999.757861921295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45999.757861921295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45999.757861921295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45999.757861921295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45999.757861921295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45999.757861921295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45999.757861921295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45999.757861921295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45999.757861921295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45999.757861921295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45999.757861921295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45999.757861921295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45999.757861921295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45999.757861921295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45999.757861921295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45999.757861921295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45999.757861921295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45999.757861921295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45999.757861921295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45999.757861921295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45999.757861921295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45999.757861921295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45999.757861921295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45999.757861921295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45999.757861921295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45999.757861921295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45999.757861921295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45999.757861921295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45999.757861921295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45999.757861921295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45999.757861921295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45999.757861921295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45999.757861921295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45999.757861921295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45999.757861921295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45999.757861921295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45999.757861921295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45999.757861921295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45999.757861921295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45999.757861921295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45999.757861921295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45999.757861921295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45999.757861921295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45999.757861921295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45999.757861921295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45999.757861921295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45999.757861921295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45999.757861921295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45999.757861921295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45999.757861921295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45999.757861921295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45999.757861921295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45999.757861921295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45999.757861921295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45999.757861921295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45999.757861921295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45999.757861921295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45999.757861921295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45999.757861921295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45999.757861921295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45999.757861921295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45999.757861921295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45999.757861921295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45999.757861921295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45999.757861921295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45999.757861921295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45999.757861921295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45999.757861921295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45999.757861921295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45999.757861921295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45999.757861921295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45999.757861921295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45999.757861921295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45999.757861921295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45999.757861921295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45999.757861921295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45999.757861921295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45999.757861921295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45999.757861921295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45999.757861921295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45999.757861921295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45999.757861921295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45999.757861921295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45999.757861921295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45999.757861921295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45999.757861921295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45999.757861921295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45999.757861921295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45999.757861921295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45999.757861921295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45999.757861921295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45999.757861921295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45999.757861921295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45999.757861921295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45999.757861921295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45999.757861921295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45999.757861921295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45999.757861921295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45999.757861921295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45999.757861921295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45999.757861921295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45999.757861921295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45999.757861921295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45999.757861921295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45999.757861921295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45999.757861921295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45999.757861921295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45999.757861921295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45999.757861921295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45999.757861921295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45999.757861921295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45999.757861921295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45999.757861921295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45999.757861921295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45999.757861921295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45999.757861921295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45999.757861921295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45999.757861921295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45999.757861921295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45999.757861921295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45999.757861921295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45999.757861921295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45999.757861921295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45999.757861921295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45999.757861921295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45999.757861921295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45999.757861921295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45999.757861921295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45999.757861921295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45999.757861921295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45999.757861921295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45999.757861921295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45999.757861921295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45999.757861921295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45999.757861921295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45999.757861921295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45999.757861921295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45999.757861921295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45999.757861921295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45999.757861921295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45999.757861921295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45999.757861921295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45999.757861921295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45999.757861921295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45999.757861921295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45999.757861921295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45999.757861921295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45999.757861921295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45999.757861921295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45999.757861921295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45999.757861921295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45999.757861921295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45999.757861921295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45999.757861921295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45999.757861921295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45999.757861921295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45999.757861921295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45999.757861921295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45999.757861921295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45999.757861921295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45999.757861921295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45999.757861921295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45999.757861921295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45999.757861921295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45999.757861921295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45999.757861921295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45999.757861921295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45999.757861921295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45999.757861921295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45999.757861921295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45999.757861921295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45999.757861921295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45999.757861921295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45999.757861921295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45999.757861921295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45999.757861921295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45999.757861921295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45999.757861921295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45999.757861921295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45999.757861921295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45999.757861921295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45999.757861921295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45999.757861921295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45999.757861921295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45999.757861921295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45999.757861921295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45999.757861921295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45999.757861921295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45999.757861921295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45999.757861921295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45999.757861921295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45999.757861921295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45999.757861921295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45999.757861921295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45999.757861921295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45999.757861921295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45999.757861921295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