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04" documentId="120_S{2AC9BD13-BADA-5192-A53E-5A8FF88502F6}" xr6:coauthVersionLast="47" xr6:coauthVersionMax="47" xr10:uidLastSave="{EB7C7843-2E91-473A-9821-9E9DDF8847D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B9" i="5"/>
  <c r="G9" i="5"/>
  <c r="I9" i="5"/>
  <c r="J9" i="5"/>
  <c r="L9" i="5"/>
  <c r="B10" i="5"/>
  <c r="G10" i="5"/>
  <c r="I10" i="5"/>
  <c r="J10" i="5"/>
  <c r="L10" i="5"/>
  <c r="B11" i="5"/>
  <c r="G11" i="5"/>
  <c r="I11" i="5"/>
  <c r="J11" i="5"/>
  <c r="L11" i="5"/>
  <c r="B12" i="5"/>
  <c r="G12" i="5"/>
  <c r="I12" i="5"/>
  <c r="J12" i="5"/>
  <c r="L12"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<sst xmlns="http://schemas.openxmlformats.org/spreadsheetml/2006/main" count="181530" uniqueCount="39144">
  <si>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</si>
  <si>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</si>
  <si>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</si>
  <si>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</si>
  <si>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</si>
  <si>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</si>
  <si>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</si>
  <si>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</si>
  <si>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</si>
  <si>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</si>
  <si>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</si>
  <si>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</si>
  <si>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</si>
  <si>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</si>
  <si>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</si>
  <si>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</si>
  <si>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</si>
  <si>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</si>
  <si>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</si>
  <si>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</si>
  <si>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</si>
  <si>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</si>
  <si>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</si>
  <si>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</si>
  <si>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</si>
  <si>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</si>
  <si>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</si>
  <si>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</si>
  <si>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</si>
  <si>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</si>
  <si>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</si>
  <si>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</si>
  <si>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</si>
  <si>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</si>
  <si>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</si>
  <si>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</si>
  <si>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</si>
  <si>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</si>
  <si>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</si>
  <si>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</si>
  <si>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</si>
  <si>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</si>
  <si>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</si>
  <si>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</si>
  <si>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</si>
  <si>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</si>
  <si>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</si>
  <si>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</si>
  <si>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</si>
  <si>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</si>
  <si>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</si>
  <si>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</si>
  <si>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</si>
  <si>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</si>
  <si>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</si>
  <si>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</si>
  <si>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</si>
  <si>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</si>
  <si>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</si>
  <si>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</si>
  <si>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</si>
  <si>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</si>
  <si>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</si>
  <si>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</si>
  <si>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</si>
  <si>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</si>
  <si>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</si>
  <si>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</si>
  <si>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</si>
  <si>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</si>
  <si>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</si>
  <si>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</si>
  <si>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</si>
  <si>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</si>
  <si>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</si>
  <si>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</si>
  <si>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</si>
  <si>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</si>
  <si>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</si>
  <si>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</si>
  <si>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</si>
  <si>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</si>
  <si>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</si>
  <si>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</si>
  <si>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</si>
  <si>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</si>
  <si>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</si>
  <si>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</si>
  <si>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</si>
  <si>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</si>
  <si>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</si>
  <si>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</si>
  <si>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</si>
  <si>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</si>
  <si>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</si>
  <si>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</si>
  <si>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</si>
  <si>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</si>
  <si>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</si>
  <si>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</si>
  <si>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</si>
  <si>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</si>
  <si>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</si>
  <si>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</si>
  <si>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</si>
  <si>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</si>
  <si>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</si>
  <si>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</si>
  <si>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</si>
  <si>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</si>
  <si>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</si>
  <si>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</si>
  <si>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</si>
  <si>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</si>
  <si>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</si>
  <si>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</si>
  <si>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</si>
  <si>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</si>
  <si>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</si>
  <si>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</si>
  <si>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</si>
  <si>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</si>
  <si>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</si>
  <si>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</si>
  <si>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</si>
  <si>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</si>
  <si>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</si>
  <si>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</si>
  <si>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</si>
  <si>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</si>
  <si>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</si>
  <si>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</si>
  <si>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</si>
  <si>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</si>
  <si>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</si>
  <si>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</si>
  <si>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</si>
  <si>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</si>
  <si>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</si>
  <si>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</si>
  <si>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</si>
  <si>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</si>
  <si>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</si>
  <si>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</si>
  <si>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</si>
  <si>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</si>
  <si>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</si>
  <si>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</si>
  <si>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</si>
  <si>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</si>
  <si>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</si>
  <si>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</si>
  <si>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</si>
  <si>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</si>
  <si>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</si>
  <si>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</si>
  <si>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</si>
  <si>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</si>
  <si>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</si>
  <si>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</si>
  <si>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</si>
  <si>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</si>
  <si>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</si>
  <si>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</si>
  <si>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</si>
  <si>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</si>
  <si>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</si>
  <si>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</si>
  <si>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</si>
  <si>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</si>
  <si>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</si>
  <si>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</si>
  <si>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</si>
  <si>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</si>
  <si>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</si>
  <si>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</si>
  <si>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</si>
  <si>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</si>
  <si>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</si>
  <si>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</si>
  <si>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</si>
  <si>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</si>
  <si>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</si>
  <si>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</si>
  <si>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</si>
  <si>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</si>
  <si>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</si>
  <si>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</si>
  <si>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</si>
  <si>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</si>
  <si>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</si>
  <si>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</si>
  <si>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</si>
  <si>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</si>
  <si>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</si>
  <si>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</si>
  <si>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</si>
  <si>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</si>
  <si>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</si>
  <si>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</si>
  <si>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</si>
  <si>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</si>
  <si>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</si>
  <si>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</si>
  <si>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</si>
  <si>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</si>
  <si>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</si>
  <si>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</si>
  <si>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</si>
  <si>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</si>
  <si>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</si>
  <si>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</si>
  <si>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</si>
  <si>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</si>
  <si>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</si>
  <si>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</si>
  <si>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</si>
  <si>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</si>
  <si>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</si>
  <si>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</si>
  <si>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</si>
  <si>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</si>
  <si>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</si>
  <si>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</si>
  <si>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</si>
  <si>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</si>
  <si>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</si>
  <si>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</si>
  <si>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</si>
  <si>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</si>
  <si>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</si>
  <si>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</si>
  <si>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</si>
  <si>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</si>
  <si>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</si>
  <si>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</si>
  <si>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</si>
  <si>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</si>
  <si>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</si>
  <si>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</si>
  <si>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</si>
  <si>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</si>
  <si>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</si>
  <si>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</si>
  <si>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</si>
  <si>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</si>
  <si>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</si>
  <si>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</si>
  <si>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</si>
  <si>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</si>
  <si>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</si>
  <si>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</si>
  <si>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</si>
  <si>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</si>
  <si>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</si>
  <si>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</si>
  <si>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</si>
  <si>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</si>
  <si>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</si>
  <si>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</si>
  <si>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</si>
  <si>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</si>
  <si>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</si>
  <si>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</si>
  <si>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</si>
  <si>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</si>
  <si>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</si>
  <si>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</si>
  <si>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</si>
  <si>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</si>
  <si>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</si>
  <si>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</si>
  <si>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</si>
  <si>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</si>
  <si>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</si>
  <si>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</si>
  <si>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</si>
  <si>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</si>
  <si>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</si>
  <si>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</si>
  <si>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</si>
  <si>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</si>
  <si>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</si>
  <si>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</si>
  <si>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</si>
  <si>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</si>
  <si>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</si>
  <si>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</si>
  <si>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</si>
  <si>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</si>
  <si>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</si>
  <si>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</si>
  <si>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</si>
  <si>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</si>
  <si>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</si>
  <si>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</si>
  <si>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</si>
  <si>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</si>
  <si>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</si>
  <si>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</si>
  <si>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</si>
  <si>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</si>
  <si>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</si>
  <si>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</si>
  <si>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</si>
  <si>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</si>
  <si>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</si>
  <si>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</si>
  <si>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</si>
  <si>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</si>
  <si>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</si>
  <si>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</si>
  <si>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</si>
  <si>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</si>
  <si>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</si>
  <si>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</si>
  <si>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</si>
  <si>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</si>
  <si>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</si>
  <si>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</si>
  <si>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</si>
  <si>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</si>
  <si>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</si>
  <si>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</si>
  <si>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</si>
  <si>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</si>
  <si>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</si>
  <si>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</si>
  <si>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</si>
  <si>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</si>
  <si>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</si>
  <si>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</si>
  <si>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</si>
  <si>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</si>
  <si>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</si>
  <si>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</si>
  <si>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</si>
  <si>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</si>
  <si>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</si>
  <si>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</si>
  <si>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</si>
  <si>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</si>
  <si>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</si>
  <si>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</si>
  <si>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</si>
  <si>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</si>
  <si>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</si>
  <si>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</si>
  <si>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</si>
  <si>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</si>
  <si>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</si>
  <si>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</si>
  <si>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</si>
  <si>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</si>
  <si>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</si>
  <si>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</si>
  <si>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</si>
  <si>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</si>
  <si>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</si>
  <si>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</si>
  <si>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</si>
  <si>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</si>
  <si>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</si>
  <si>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</si>
  <si>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</si>
  <si>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</si>
  <si>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</si>
  <si>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</si>
  <si>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</si>
  <si>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</si>
  <si>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</si>
  <si>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</si>
  <si>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</si>
  <si>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</si>
  <si>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</si>
  <si>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</si>
  <si>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</si>
  <si>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</si>
  <si>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</si>
  <si>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</si>
  <si>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</si>
  <si>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</si>
  <si>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</si>
  <si>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</si>
  <si>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</si>
  <si>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</si>
  <si>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</si>
  <si>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</si>
  <si>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</si>
  <si>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</si>
  <si>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</si>
  <si>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</si>
  <si>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</si>
  <si>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</si>
  <si>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</si>
  <si>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</si>
  <si>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</si>
  <si>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</si>
  <si>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</si>
  <si>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</si>
  <si>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</si>
  <si>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</si>
  <si>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</si>
  <si>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</si>
  <si>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</si>
  <si>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</si>
  <si>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</si>
  <si>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</si>
  <si>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</si>
  <si>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</si>
  <si>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</si>
  <si>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</si>
  <si>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</si>
  <si>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</si>
  <si>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</si>
  <si>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</si>
  <si>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</si>
  <si>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</si>
  <si>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</si>
  <si>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</si>
  <si>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</si>
  <si>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</si>
  <si>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</si>
  <si>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</si>
  <si>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</si>
  <si>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</si>
  <si>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</si>
  <si>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</si>
  <si>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</si>
  <si>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</si>
  <si>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</si>
  <si>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</si>
  <si>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</si>
  <si>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</si>
  <si>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</si>
  <si>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</si>
  <si>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</si>
  <si>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</si>
  <si>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</si>
  <si>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</si>
  <si>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</si>
  <si>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</si>
  <si>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</si>
  <si>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</si>
  <si>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</si>
  <si>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</si>
  <si>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</si>
  <si>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</si>
  <si>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</si>
  <si>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</si>
  <si>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</si>
  <si>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</si>
  <si>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</si>
  <si>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</si>
  <si>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</si>
  <si>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</si>
  <si>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</si>
  <si>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</si>
  <si>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</si>
  <si>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</si>
  <si>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</si>
  <si>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</si>
  <si>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</si>
  <si>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</si>
  <si>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</si>
  <si>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</si>
  <si>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</si>
  <si>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</si>
  <si>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</si>
  <si>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</si>
  <si>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</si>
  <si>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</si>
  <si>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</si>
  <si>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</si>
  <si>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</si>
  <si>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</si>
  <si>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</si>
  <si>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</si>
  <si>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</si>
  <si>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</si>
  <si>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</si>
  <si>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</si>
  <si>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</si>
  <si>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</si>
  <si>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</si>
  <si>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</si>
  <si>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</si>
  <si>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</si>
  <si>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</si>
  <si>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</si>
  <si>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</si>
  <si>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</si>
  <si>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</si>
  <si>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</si>
  <si>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</si>
  <si>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</si>
  <si>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</si>
  <si>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</si>
  <si>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</si>
  <si>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</si>
  <si>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</si>
  <si>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</si>
  <si>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</si>
  <si>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</si>
  <si>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</si>
  <si>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</si>
  <si>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</si>
  <si>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</si>
  <si>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</si>
  <si>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</si>
  <si>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</si>
  <si>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</si>
  <si>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</si>
  <si>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</si>
  <si>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</si>
  <si>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</si>
  <si>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</si>
  <si>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</si>
  <si>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</si>
  <si>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</si>
  <si>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</si>
  <si>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</si>
  <si>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</si>
  <si>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</si>
  <si>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</si>
  <si>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</si>
  <si>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</si>
  <si>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</si>
  <si>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</si>
  <si>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</si>
  <si>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</si>
  <si>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</si>
  <si>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</si>
  <si>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</si>
  <si>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</si>
  <si>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</si>
  <si>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</si>
  <si>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</si>
  <si>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</si>
  <si>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</si>
  <si>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</si>
  <si>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</si>
  <si>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</si>
  <si>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</si>
  <si>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</si>
  <si>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</si>
  <si>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</si>
  <si>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</si>
  <si>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</si>
  <si>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</si>
  <si>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</si>
  <si>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</si>
  <si>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</si>
  <si>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</si>
  <si>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</si>
  <si>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</si>
  <si>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</si>
  <si>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</si>
  <si>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</si>
  <si>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</si>
  <si>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</si>
  <si>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</si>
  <si>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</si>
  <si>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</si>
  <si>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</si>
  <si>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</si>
  <si>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</si>
  <si>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</si>
  <si>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</si>
  <si>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</si>
  <si>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</si>
  <si>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</si>
  <si>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</si>
  <si>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</si>
  <si>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</si>
  <si>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</si>
  <si>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</si>
  <si>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</si>
  <si>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</si>
  <si>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</si>
  <si>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</si>
  <si>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</si>
  <si>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</si>
  <si>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</si>
  <si>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</si>
  <si>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</si>
  <si>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</si>
  <si>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</si>
  <si>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</si>
  <si>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</si>
  <si>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</si>
  <si>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</si>
  <si>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</si>
  <si>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</si>
  <si>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</si>
  <si>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</si>
  <si>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</si>
  <si>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</si>
  <si>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</si>
  <si>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</si>
  <si>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</si>
  <si>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</si>
  <si>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</si>
  <si>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</si>
  <si>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</si>
  <si>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</si>
  <si>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</si>
  <si>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</si>
  <si>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</si>
  <si>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</si>
  <si>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</si>
  <si>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</si>
  <si>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</si>
  <si>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</si>
  <si>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</si>
  <si>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</si>
  <si>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</si>
  <si>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</si>
  <si>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</si>
  <si>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</si>
  <si>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</si>
  <si>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</si>
  <si>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</si>
  <si>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</si>
  <si>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</si>
  <si>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</si>
  <si>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</si>
  <si>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</si>
  <si>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</si>
  <si>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</si>
  <si>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</si>
  <si>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</si>
  <si>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</si>
  <si>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</si>
  <si>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</si>
  <si>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</si>
  <si>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</si>
  <si>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</si>
  <si>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</si>
  <si>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</si>
  <si>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</si>
  <si>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</si>
  <si>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</si>
  <si>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</si>
  <si>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</si>
  <si>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</si>
  <si>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</si>
  <si>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</si>
  <si>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</si>
  <si>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</si>
  <si>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</si>
  <si>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</si>
  <si>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</si>
  <si>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</si>
  <si>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</si>
  <si>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</si>
  <si>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</si>
  <si>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</si>
  <si>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</si>
  <si>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</si>
  <si>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</si>
  <si>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</si>
  <si>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</si>
  <si>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</si>
  <si>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</si>
  <si>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</si>
  <si>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</si>
  <si>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</si>
  <si>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</si>
  <si>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</si>
  <si>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</si>
  <si>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</si>
  <si>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</si>
  <si>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</si>
  <si>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</si>
  <si>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</si>
  <si>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</si>
  <si>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</si>
  <si>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</si>
  <si>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</si>
  <si>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</si>
  <si>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</si>
  <si>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</si>
  <si>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</si>
  <si>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</si>
  <si>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</si>
  <si>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</si>
  <si>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</si>
  <si>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</si>
  <si>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</si>
  <si>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</si>
  <si>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</si>
  <si>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</si>
  <si>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</si>
  <si>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</si>
  <si>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</si>
  <si>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</si>
  <si>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</si>
  <si>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</si>
  <si>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</si>
  <si>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</si>
  <si>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</si>
  <si>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</si>
  <si>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</si>
  <si>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</si>
  <si>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</si>
  <si>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</si>
  <si>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</si>
  <si>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</si>
  <si>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</si>
  <si>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</si>
  <si>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</si>
  <si>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</si>
  <si>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</si>
  <si>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</si>
  <si>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</si>
  <si>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</si>
  <si>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</si>
  <si>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</si>
  <si>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</si>
  <si>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</si>
  <si>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</si>
  <si>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</si>
  <si>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</si>
  <si>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</si>
  <si>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</si>
  <si>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</si>
  <si>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</si>
  <si>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</si>
  <si>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</si>
  <si>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</si>
  <si>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</si>
  <si>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</si>
  <si>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</si>
  <si>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</si>
  <si>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</si>
  <si>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</si>
  <si>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</si>
  <si>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</si>
  <si>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</si>
  <si>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</si>
  <si>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</si>
  <si>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</si>
  <si>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</si>
  <si>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</si>
  <si>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</si>
  <si>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</si>
  <si>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</si>
  <si>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</si>
  <si>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</si>
  <si>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</si>
  <si>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</si>
  <si>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</si>
  <si>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</si>
  <si>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</si>
  <si>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</si>
  <si>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</si>
  <si>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</si>
  <si>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</si>
  <si>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</si>
  <si>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</si>
  <si>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</si>
  <si>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</si>
  <si>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</si>
  <si>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</si>
  <si>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</si>
  <si>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</si>
  <si>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</si>
  <si>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</si>
  <si>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</si>
  <si>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</si>
  <si>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</si>
  <si>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</si>
  <si>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</si>
  <si>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</si>
  <si>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</si>
  <si>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</si>
  <si>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</si>
  <si>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</si>
  <si>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</si>
  <si>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</si>
  <si>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</si>
  <si>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</si>
  <si>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</si>
  <si>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</si>
  <si>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</si>
  <si>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</si>
  <si>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</si>
  <si>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</si>
  <si>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</si>
  <si>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</si>
  <si>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</si>
  <si>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</si>
  <si>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</si>
  <si>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</si>
  <si>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</si>
  <si>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</si>
  <si>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</si>
  <si>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</si>
  <si>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</si>
  <si>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</si>
  <si>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</si>
  <si>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</si>
  <si>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</si>
  <si>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</si>
  <si>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</si>
  <si>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</si>
  <si>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</si>
  <si>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</si>
  <si>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</si>
  <si>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</si>
  <si>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</si>
  <si>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</si>
  <si>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</si>
  <si>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</si>
  <si>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</si>
  <si>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</si>
  <si>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</si>
  <si>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</si>
  <si>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</si>
  <si>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</si>
  <si>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</si>
  <si>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</si>
  <si>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</si>
  <si>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</si>
  <si>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</si>
  <si>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</si>
  <si>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</si>
  <si>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</si>
  <si>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</si>
  <si>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</si>
  <si>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</si>
  <si>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</si>
  <si>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</si>
  <si>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</si>
  <si>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</si>
  <si>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</si>
  <si>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</si>
  <si>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</si>
  <si>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</si>
  <si>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</si>
  <si>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</si>
  <si>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</si>
  <si>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</si>
  <si>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</si>
  <si>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</si>
  <si>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</si>
  <si>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</si>
  <si>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</si>
  <si>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</si>
  <si>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</si>
  <si>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</si>
  <si>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</si>
  <si>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</si>
  <si>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</si>
  <si>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</si>
  <si>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</si>
  <si>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</si>
  <si>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</si>
  <si>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</si>
  <si>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</si>
  <si>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</si>
  <si>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</si>
  <si>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</si>
  <si>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</si>
  <si>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</si>
  <si>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</si>
  <si>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</si>
  <si>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</si>
  <si>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</si>
  <si>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</si>
  <si>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</si>
  <si>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</si>
  <si>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</si>
  <si>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</si>
  <si>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</si>
  <si>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</si>
  <si>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</si>
  <si>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</si>
  <si>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</si>
  <si>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</si>
  <si>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</si>
  <si>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</si>
  <si>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</si>
  <si>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</si>
  <si>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</si>
  <si>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</si>
  <si>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</si>
  <si>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</si>
  <si>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</si>
  <si>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</si>
  <si>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</si>
  <si>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</si>
  <si>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</si>
  <si>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</si>
  <si>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</si>
  <si>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</si>
  <si>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</si>
  <si>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</si>
  <si>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</si>
  <si>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</si>
  <si>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</si>
  <si>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</si>
  <si>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</si>
  <si>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</si>
  <si>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</si>
  <si>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</si>
  <si>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</si>
  <si>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</si>
  <si>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</si>
  <si>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</si>
  <si>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</si>
  <si>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</si>
  <si>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</si>
  <si>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</si>
  <si>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</si>
  <si>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</si>
  <si>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</si>
  <si>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</si>
  <si>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</si>
  <si>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</si>
  <si>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</si>
  <si>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</si>
  <si>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</si>
  <si>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</si>
  <si>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</si>
  <si>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</si>
  <si>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</si>
  <si>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</si>
  <si>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</si>
  <si>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</si>
  <si>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</si>
  <si>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</si>
  <si>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</si>
  <si>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</si>
  <si>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</si>
  <si>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</si>
  <si>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</si>
  <si>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</si>
  <si>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</si>
  <si>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</si>
  <si>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</si>
  <si>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</si>
  <si>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</si>
  <si>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</si>
  <si>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</si>
  <si>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</si>
  <si>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</si>
  <si>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</si>
  <si>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</si>
  <si>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</si>
  <si>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</si>
  <si>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</si>
  <si>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</si>
  <si>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</si>
  <si>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</si>
  <si>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</si>
  <si>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</si>
  <si>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</si>
  <si>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</si>
  <si>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</si>
  <si>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</si>
  <si>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</si>
  <si>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</si>
  <si>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</si>
  <si>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</si>
  <si>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</si>
  <si>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</si>
  <si>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</si>
  <si>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</si>
  <si>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</si>
  <si>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</si>
  <si>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</si>
  <si>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</si>
  <si>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</si>
  <si>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</si>
  <si>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</si>
  <si>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</si>
  <si>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</si>
  <si>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</si>
  <si>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</si>
  <si>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</si>
  <si>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</si>
  <si>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</si>
  <si>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</si>
  <si>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</si>
  <si>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</si>
  <si>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</si>
  <si>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</si>
  <si>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</si>
  <si>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</si>
  <si>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</si>
  <si>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</si>
  <si>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</si>
  <si>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</si>
  <si>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</si>
  <si>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</si>
  <si>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</si>
  <si>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</si>
  <si>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</si>
  <si>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</si>
  <si>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</si>
  <si>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</si>
  <si>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</si>
  <si>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</si>
  <si>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</si>
  <si>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</si>
  <si>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</si>
  <si>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</si>
  <si>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</si>
  <si>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</si>
  <si>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</si>
  <si>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</si>
  <si>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</si>
  <si>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</si>
  <si>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</si>
  <si>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</si>
  <si>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</si>
  <si>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</si>
  <si>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</si>
  <si>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</si>
  <si>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</si>
  <si>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</si>
  <si>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</si>
  <si>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</si>
  <si>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</si>
  <si>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</si>
  <si>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</si>
  <si>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</si>
  <si>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</si>
  <si>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</si>
  <si>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</si>
  <si>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</si>
  <si>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</si>
  <si>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</si>
  <si>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</si>
  <si>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</si>
  <si>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</si>
  <si>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</si>
  <si>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</si>
  <si>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</si>
  <si>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</si>
  <si>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</si>
  <si>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</si>
  <si>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</si>
  <si>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</si>
  <si>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</si>
  <si>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</si>
  <si>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</si>
  <si>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</si>
  <si>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</si>
  <si>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</si>
  <si>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</si>
  <si>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</si>
  <si>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</si>
  <si>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</si>
  <si>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</si>
  <si>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</si>
  <si>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</si>
  <si>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</si>
  <si>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</si>
  <si>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</si>
  <si>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</si>
  <si>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</si>
  <si>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</si>
  <si>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</si>
  <si>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</si>
  <si>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</si>
  <si>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</si>
  <si>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</si>
  <si>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</si>
  <si>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</si>
  <si>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</si>
  <si>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</si>
  <si>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</si>
  <si>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</si>
  <si>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</si>
  <si>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</si>
  <si>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</si>
  <si>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</si>
  <si>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</si>
  <si>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</si>
  <si>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</si>
  <si>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</si>
  <si>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</si>
  <si>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</si>
  <si>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</si>
  <si>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</si>
  <si>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</si>
  <si>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</si>
  <si>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</si>
  <si>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</si>
  <si>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</si>
  <si>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</si>
  <si>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</si>
  <si>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</si>
  <si>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</si>
  <si>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</si>
  <si>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</si>
  <si>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</si>
  <si>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</si>
  <si>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</si>
  <si>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</si>
  <si>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</si>
  <si>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</si>
  <si>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</si>
  <si>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</si>
  <si>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</si>
  <si>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</si>
  <si>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</si>
  <si>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</si>
  <si>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</si>
  <si>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</si>
  <si>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</si>
  <si>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</si>
  <si>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</si>
  <si>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</si>
  <si>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</si>
  <si>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</si>
  <si>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</si>
  <si>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</si>
  <si>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</si>
  <si>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</si>
  <si>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</si>
  <si>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</si>
  <si>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</si>
  <si>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</si>
  <si>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</si>
  <si>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</si>
  <si>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</si>
  <si>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</si>
  <si>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</si>
  <si>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</si>
  <si>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</si>
  <si>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</si>
  <si>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</si>
  <si>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</si>
  <si>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</si>
  <si>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</si>
  <si>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</si>
  <si>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</si>
  <si>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</si>
  <si>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</si>
  <si>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</si>
  <si>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</si>
  <si>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</si>
  <si>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</si>
  <si>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</si>
  <si>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</si>
  <si>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</si>
  <si>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</si>
  <si>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</si>
  <si>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</si>
  <si>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</si>
  <si>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</si>
  <si>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</si>
  <si>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</si>
  <si>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</si>
  <si>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</si>
  <si>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</si>
  <si>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</si>
  <si>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</si>
  <si>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</si>
  <si>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</si>
  <si>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</si>
  <si>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</si>
  <si>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</si>
  <si>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</si>
  <si>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</si>
  <si>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</si>
  <si>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</si>
  <si>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</si>
  <si>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</si>
  <si>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</si>
  <si>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</si>
  <si>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</si>
  <si>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</si>
  <si>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</si>
  <si>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</si>
  <si>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</si>
  <si>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</si>
  <si>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</si>
  <si>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</si>
  <si>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</si>
  <si>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</si>
  <si>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</si>
  <si>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</si>
  <si>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</si>
  <si>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</si>
  <si>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</si>
  <si>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</si>
  <si>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</si>
  <si>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</si>
  <si>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</si>
  <si>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</si>
  <si>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</si>
  <si>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</si>
  <si>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</si>
  <si>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</si>
  <si>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</si>
  <si>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</si>
  <si>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</si>
  <si>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</si>
  <si>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</si>
  <si>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</si>
  <si>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</si>
  <si>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</si>
  <si>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</si>
  <si>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</si>
  <si>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</si>
  <si>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</si>
  <si>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</si>
  <si>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</si>
  <si>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</si>
  <si>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</si>
  <si>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</si>
  <si>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</si>
  <si>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</si>
  <si>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</si>
  <si>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</si>
  <si>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</si>
  <si>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</si>
  <si>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</si>
  <si>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</si>
  <si>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</si>
  <si>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</si>
  <si>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</si>
  <si>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</si>
  <si>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</si>
  <si>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</si>
  <si>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</si>
  <si>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</si>
  <si>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</si>
  <si>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</si>
  <si>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</si>
  <si>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</si>
  <si>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</si>
  <si>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</si>
  <si>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</si>
  <si>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</si>
  <si>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</si>
  <si>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</si>
  <si>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</si>
  <si>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</si>
  <si>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</si>
  <si>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</si>
  <si>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</si>
  <si>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</si>
  <si>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</si>
  <si>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</si>
  <si>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</si>
  <si>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</si>
  <si>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</si>
  <si>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</si>
  <si>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</si>
  <si>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</si>
  <si>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</si>
  <si>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</si>
  <si>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</si>
  <si>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</si>
  <si>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</si>
  <si>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</si>
  <si>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</si>
  <si>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</si>
  <si>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</si>
  <si>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</si>
  <si>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</si>
  <si>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</si>
  <si>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</si>
  <si>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</si>
  <si>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</si>
  <si>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</si>
  <si>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</si>
  <si>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</si>
  <si>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</si>
  <si>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</si>
  <si>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</si>
  <si>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</si>
  <si>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</si>
  <si>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</si>
  <si>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</si>
  <si>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</si>
  <si>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</si>
  <si>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</si>
  <si>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</si>
  <si>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</si>
  <si>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</si>
  <si>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</si>
  <si>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</si>
  <si>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</si>
  <si>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</si>
  <si>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</si>
  <si>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</si>
  <si>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</si>
  <si>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</si>
  <si>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</si>
  <si>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</si>
  <si>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</si>
  <si>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</si>
  <si>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</si>
  <si>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</si>
  <si>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</si>
  <si>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</si>
  <si>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</si>
  <si>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</si>
  <si>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</si>
  <si>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</si>
  <si>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</si>
  <si>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</si>
  <si>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</si>
  <si>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</si>
  <si>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</si>
  <si>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</si>
  <si>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</si>
  <si>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</si>
  <si>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</si>
  <si>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</si>
  <si>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</si>
  <si>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</si>
  <si>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</si>
  <si>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</si>
  <si>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</si>
  <si>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</si>
  <si>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</si>
  <si>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</si>
  <si>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</si>
  <si>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</si>
  <si>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</si>
  <si>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</si>
  <si>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</si>
  <si>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</si>
  <si>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</si>
  <si>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</si>
  <si>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</si>
  <si>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</si>
  <si>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</si>
  <si>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</si>
  <si>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</si>
  <si>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</si>
  <si>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</si>
  <si>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</si>
  <si>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</si>
  <si>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</si>
  <si>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</si>
  <si>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</si>
  <si>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</si>
  <si>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</si>
  <si>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</si>
  <si>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</si>
  <si>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</si>
  <si>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</si>
  <si>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</si>
  <si>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</si>
  <si>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</si>
  <si>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</si>
  <si>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</si>
  <si>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</si>
  <si>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</si>
  <si>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</si>
  <si>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</si>
  <si>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</si>
  <si>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</si>
  <si>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</si>
  <si>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</si>
  <si>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</si>
  <si>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</si>
  <si>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</si>
  <si>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</si>
  <si>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</si>
  <si>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</si>
  <si>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</si>
  <si>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</si>
  <si>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</si>
  <si>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</si>
  <si>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</si>
  <si>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</si>
  <si>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</si>
  <si>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</si>
  <si>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</si>
  <si>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</si>
  <si>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</si>
  <si>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</si>
  <si>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</si>
  <si>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</si>
  <si>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</si>
  <si>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</si>
  <si>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</si>
  <si>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</si>
  <si>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</si>
  <si>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</si>
  <si>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</si>
  <si>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</si>
  <si>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</si>
  <si>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</si>
  <si>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</si>
  <si>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</si>
  <si>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</si>
  <si>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</si>
  <si>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</si>
  <si>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</si>
  <si>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</si>
  <si>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</si>
  <si>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</si>
  <si>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</si>
  <si>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</si>
  <si>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</si>
  <si>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</si>
  <si>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</si>
  <si>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</si>
  <si>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</si>
  <si>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</si>
  <si>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</si>
  <si>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</si>
  <si>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</si>
  <si>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</si>
  <si>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</si>
  <si>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</si>
  <si>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</si>
  <si>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</si>
  <si>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</si>
  <si>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</si>
  <si>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</si>
  <si>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</si>
  <si>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</si>
  <si>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</si>
  <si>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</si>
  <si>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</si>
  <si>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</si>
  <si>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</si>
  <si>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</si>
  <si>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</si>
  <si>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</si>
  <si>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</si>
  <si>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</si>
  <si>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</si>
  <si>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</si>
  <si>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</si>
  <si>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</si>
  <si>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</si>
  <si>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</si>
  <si>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</si>
  <si>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</si>
  <si>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</si>
  <si>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</si>
  <si>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</si>
  <si>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</si>
  <si>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</si>
  <si>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</si>
  <si>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</si>
  <si>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</si>
  <si>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</si>
  <si>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</si>
  <si>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</si>
  <si>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</si>
  <si>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</si>
  <si>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</si>
  <si>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</si>
  <si>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</si>
  <si>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</si>
  <si>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</si>
  <si>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</si>
  <si>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</si>
  <si>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</si>
  <si>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</si>
  <si>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</si>
  <si>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</si>
  <si>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</si>
  <si>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</si>
  <si>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</si>
  <si>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</si>
  <si>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</si>
  <si>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</si>
  <si>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</si>
  <si>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</si>
  <si>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</si>
  <si>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</si>
  <si>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</si>
  <si>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</si>
  <si>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</si>
  <si>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</si>
  <si>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</si>
  <si>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</si>
  <si>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</si>
  <si>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</si>
  <si>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</si>
  <si>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</si>
  <si>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</si>
  <si>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</si>
  <si>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</si>
  <si>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</si>
  <si>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</si>
  <si>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</si>
  <si>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</si>
  <si>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</si>
  <si>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</si>
  <si>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</si>
  <si>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</si>
  <si>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</si>
  <si>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</si>
  <si>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</si>
  <si>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</si>
  <si>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</si>
  <si>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</si>
  <si>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</si>
  <si>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</si>
  <si>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</si>
  <si>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</si>
  <si>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</si>
  <si>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</si>
  <si>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</si>
  <si>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</si>
  <si>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</si>
  <si>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</si>
  <si>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</si>
  <si>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</si>
  <si>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</si>
  <si>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</si>
  <si>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</si>
  <si>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</si>
  <si>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</si>
  <si>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</si>
  <si>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</si>
  <si>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</si>
  <si>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</si>
  <si>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</si>
  <si>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</si>
  <si>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</si>
  <si>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</si>
  <si>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</si>
  <si>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</si>
  <si>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</si>
  <si>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</si>
  <si>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</si>
  <si>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</si>
  <si>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</si>
  <si>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</si>
  <si>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</si>
  <si>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</si>
  <si>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</si>
  <si>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</si>
  <si>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</si>
  <si>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</si>
  <si>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</si>
  <si>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</si>
  <si>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</si>
  <si>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</si>
  <si>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</si>
  <si>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</si>
  <si>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</si>
  <si>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</si>
  <si>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</si>
  <si>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</si>
  <si>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</si>
  <si>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</si>
  <si>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</si>
  <si>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</si>
  <si>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</si>
  <si>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</si>
  <si>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</si>
  <si>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</si>
  <si>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</si>
  <si>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</si>
  <si>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</si>
  <si>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</si>
  <si>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</si>
  <si>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</si>
  <si>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</si>
  <si>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</si>
  <si>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</si>
  <si>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</si>
  <si>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</si>
  <si>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</si>
  <si>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</si>
  <si>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</si>
  <si>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</si>
  <si>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</si>
  <si>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</si>
  <si>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</si>
  <si>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</si>
  <si>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</si>
  <si>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</si>
  <si>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</si>
  <si>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</si>
  <si>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</si>
  <si>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</si>
  <si>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</si>
  <si>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</si>
  <si>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</si>
  <si>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</si>
  <si>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</si>
  <si>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</si>
  <si>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</si>
  <si>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</si>
  <si>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</si>
  <si>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</si>
  <si>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</si>
  <si>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</si>
  <si>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</si>
  <si>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</si>
  <si>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</si>
  <si>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</si>
  <si>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</si>
  <si>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</si>
  <si>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</si>
  <si>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</si>
  <si>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</si>
  <si>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</si>
  <si>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</si>
  <si>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</si>
  <si>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</si>
  <si>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</si>
  <si>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</si>
  <si>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</si>
  <si>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</si>
  <si>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</si>
  <si>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</si>
  <si>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</si>
  <si>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</si>
  <si>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</si>
  <si>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</si>
  <si>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</si>
  <si>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</si>
  <si>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</si>
  <si>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</si>
  <si>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</si>
  <si>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</si>
  <si>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</si>
  <si>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</si>
  <si>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</si>
  <si>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</si>
  <si>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</si>
  <si>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</si>
  <si>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</si>
  <si>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</si>
  <si>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</si>
  <si>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</si>
  <si>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</si>
  <si>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</si>
  <si>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</si>
  <si>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</si>
  <si>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</si>
  <si>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</si>
  <si>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</si>
  <si>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</si>
  <si>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</si>
  <si>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</si>
  <si>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</si>
  <si>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</si>
  <si>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</si>
  <si>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</si>
  <si>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</si>
  <si>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</si>
  <si>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</si>
  <si>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</si>
  <si>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</si>
  <si>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</si>
  <si>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</si>
  <si>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</si>
  <si>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</si>
  <si>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</si>
  <si>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</si>
  <si>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</si>
  <si>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</si>
  <si>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</si>
  <si>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</si>
  <si>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</si>
  <si>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</si>
  <si>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</si>
  <si>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</si>
  <si>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</si>
  <si>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</si>
  <si>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</si>
  <si>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</si>
  <si>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</si>
  <si>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</si>
  <si>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</si>
  <si>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</si>
  <si>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</si>
  <si>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</si>
  <si>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</si>
  <si>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</si>
  <si>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</si>
  <si>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</si>
  <si>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</si>
  <si>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</si>
  <si>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</si>
  <si>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</si>
  <si>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</si>
  <si>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</si>
  <si>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</si>
  <si>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</si>
  <si>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</si>
  <si>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</si>
  <si>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</si>
  <si>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</si>
  <si>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</si>
  <si>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</si>
  <si>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</si>
  <si>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</si>
  <si>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</si>
  <si>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</si>
  <si>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</si>
  <si>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</si>
  <si>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</si>
  <si>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</si>
  <si>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</si>
  <si>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</si>
  <si>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</si>
  <si>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</si>
  <si>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</si>
  <si>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</si>
  <si>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</si>
  <si>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</si>
  <si>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</si>
  <si>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</si>
  <si>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</si>
  <si>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</si>
  <si>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</si>
  <si>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</si>
  <si>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</si>
  <si>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</si>
  <si>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</si>
  <si>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</si>
  <si>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</si>
  <si>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</si>
  <si>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</si>
  <si>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</si>
  <si>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</si>
  <si>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</si>
  <si>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</si>
  <si>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</si>
  <si>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</si>
  <si>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</si>
  <si>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</si>
  <si>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</si>
  <si>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</si>
  <si>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</si>
  <si>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</si>
  <si>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</si>
  <si>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</si>
  <si>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</si>
  <si>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</si>
  <si>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</si>
  <si>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</si>
  <si>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</si>
  <si>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</si>
  <si>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</si>
  <si>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</si>
  <si>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</si>
  <si>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</si>
  <si>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</si>
  <si>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</si>
  <si>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</si>
  <si>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</si>
  <si>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</si>
  <si>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</si>
  <si>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</si>
  <si>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</si>
  <si>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</si>
  <si>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</si>
  <si>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</si>
  <si>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</si>
  <si>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</si>
  <si>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</si>
  <si>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</si>
  <si>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</si>
  <si>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</si>
  <si>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</si>
  <si>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</si>
  <si>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</si>
  <si>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</si>
  <si>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</si>
  <si>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</si>
  <si>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</si>
  <si>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</si>
  <si>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</si>
  <si>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</si>
  <si>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</si>
  <si>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</si>
  <si>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</si>
  <si>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</si>
  <si>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</si>
  <si>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</si>
  <si>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</si>
  <si>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</si>
  <si>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</si>
  <si>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</si>
  <si>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</si>
  <si>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</si>
  <si>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</si>
  <si>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</si>
  <si>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</si>
  <si>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</si>
  <si>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</si>
  <si>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</si>
  <si>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</si>
  <si>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</si>
  <si>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</si>
  <si>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</si>
  <si>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</si>
  <si>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</si>
  <si>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</si>
  <si>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</si>
  <si>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</si>
  <si>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</si>
  <si>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</si>
  <si>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</si>
  <si>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</si>
  <si>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</si>
  <si>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</si>
  <si>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</si>
  <si>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</si>
  <si>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</si>
  <si>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</si>
  <si>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</si>
  <si>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</si>
  <si>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</si>
  <si>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</si>
  <si>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</si>
  <si>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</si>
  <si>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</si>
  <si>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</si>
  <si>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</si>
  <si>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</si>
  <si>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</si>
  <si>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</si>
  <si>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</si>
  <si>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</si>
  <si>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</si>
  <si>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</si>
  <si>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</si>
  <si>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</si>
  <si>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</si>
  <si>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</si>
  <si>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</si>
  <si>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</si>
  <si>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</si>
  <si>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</si>
  <si>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</si>
  <si>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</si>
  <si>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</si>
  <si>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</si>
  <si>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</si>
  <si>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</si>
  <si>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</si>
  <si>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</si>
  <si>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</si>
  <si>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</si>
  <si>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</si>
  <si>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</si>
  <si>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</si>
  <si>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</si>
  <si>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</si>
  <si>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</si>
  <si>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</si>
  <si>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</si>
  <si>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</si>
  <si>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</si>
  <si>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</si>
  <si>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</si>
  <si>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</si>
  <si>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</si>
  <si>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</si>
  <si>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</si>
  <si>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</si>
  <si>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</si>
  <si>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</si>
  <si>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</si>
  <si>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</si>
  <si>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</si>
  <si>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</si>
  <si>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</si>
  <si>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</si>
  <si>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</si>
  <si>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</si>
  <si>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</si>
  <si>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</si>
  <si>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</si>
  <si>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</si>
  <si>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</si>
  <si>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</si>
  <si>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</si>
  <si>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</si>
  <si>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</si>
  <si>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</si>
  <si>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</si>
  <si>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</si>
  <si>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</si>
  <si>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</si>
  <si>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</si>
  <si>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</si>
  <si>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</si>
  <si>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</si>
  <si>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</si>
  <si>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</si>
  <si>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</si>
  <si>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</si>
  <si>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</si>
  <si>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</si>
  <si>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</si>
  <si>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</si>
  <si>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</si>
  <si>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</si>
  <si>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</si>
  <si>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</si>
  <si>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</si>
  <si>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</si>
  <si>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</si>
  <si>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</si>
  <si>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</si>
  <si>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</si>
  <si>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</si>
  <si>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</si>
  <si>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</si>
  <si>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</si>
  <si>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</si>
  <si>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</si>
  <si>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</si>
  <si>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</si>
  <si>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</si>
  <si>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</si>
  <si>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</si>
  <si>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</si>
  <si>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</si>
  <si>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</si>
  <si>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</si>
  <si>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</si>
  <si>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</si>
  <si>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</si>
  <si>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</si>
  <si>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</si>
  <si>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</si>
  <si>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</si>
  <si>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</si>
  <si>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</si>
  <si>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</si>
  <si>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</si>
  <si>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</si>
  <si>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</si>
  <si>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</si>
  <si>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</si>
  <si>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</si>
  <si>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</si>
  <si>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</si>
  <si>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</si>
  <si>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</si>
  <si>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</si>
  <si>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</si>
  <si>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</si>
  <si>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</si>
  <si>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</si>
  <si>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</si>
  <si>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</si>
  <si>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</si>
  <si>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</si>
  <si>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</si>
  <si>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</si>
  <si>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</si>
  <si>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</si>
  <si>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</si>
  <si>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</si>
  <si>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</si>
  <si>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</si>
  <si>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</si>
  <si>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</si>
  <si>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</si>
  <si>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</si>
  <si>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</si>
  <si>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</si>
  <si>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</si>
  <si>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</si>
  <si>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</si>
  <si>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</si>
  <si>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</si>
  <si>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</si>
  <si>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</si>
  <si>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</si>
  <si>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</si>
  <si>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</si>
  <si>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</si>
  <si>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</si>
  <si>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</si>
  <si>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</si>
  <si>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</si>
  <si>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</si>
  <si>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</si>
  <si>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</si>
  <si>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</si>
  <si>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</si>
  <si>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</si>
  <si>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</si>
  <si>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</si>
  <si>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</si>
  <si>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</si>
  <si>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</si>
  <si>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</si>
  <si>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</si>
  <si>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</si>
  <si>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</si>
  <si>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</si>
  <si>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</si>
  <si>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</si>
  <si>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</si>
  <si>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</si>
  <si>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</si>
  <si>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</si>
  <si>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</si>
  <si>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</si>
  <si>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</si>
  <si>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</si>
  <si>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</si>
  <si>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</si>
  <si>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</si>
  <si>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</si>
  <si>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</si>
  <si>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</si>
  <si>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</si>
  <si>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</si>
  <si>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</si>
  <si>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</si>
  <si>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</si>
  <si>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</si>
  <si>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</si>
  <si>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</si>
  <si>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</si>
  <si>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</si>
  <si>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</si>
  <si>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</si>
  <si>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</si>
  <si>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</si>
  <si>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</si>
  <si>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</si>
  <si>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</si>
  <si>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</si>
  <si>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</si>
  <si>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</si>
  <si>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</si>
  <si>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</si>
  <si>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</si>
  <si>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</si>
  <si>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</si>
  <si>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</si>
  <si>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</si>
  <si>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</si>
  <si>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</si>
  <si>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</si>
  <si>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</si>
  <si>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</si>
  <si>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</si>
  <si>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</si>
  <si>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</si>
  <si>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</si>
  <si>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</si>
  <si>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</si>
  <si>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</si>
  <si>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</si>
  <si>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</si>
  <si>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</si>
  <si>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</si>
  <si>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</si>
  <si>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</si>
  <si>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</si>
  <si>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</si>
  <si>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</si>
  <si>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</si>
  <si>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</si>
  <si>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</si>
  <si>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</si>
  <si>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</si>
  <si>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</si>
  <si>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</si>
  <si>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</si>
  <si>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</si>
  <si>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</si>
  <si>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</si>
  <si>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</si>
  <si>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</si>
  <si>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</si>
  <si>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</si>
  <si>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</si>
  <si>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</si>
  <si>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</si>
  <si>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</si>
  <si>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</si>
  <si>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</si>
  <si>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</si>
  <si>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</si>
  <si>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</si>
  <si>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</si>
  <si>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</si>
  <si>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</si>
  <si>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</si>
  <si>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</si>
  <si>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</si>
  <si>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</si>
  <si>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</si>
  <si>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</si>
  <si>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</si>
  <si>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</si>
  <si>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</si>
  <si>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</si>
  <si>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</si>
  <si>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</si>
  <si>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</si>
  <si>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</si>
  <si>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</si>
  <si>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</si>
  <si>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</si>
  <si>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</si>
  <si>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</si>
  <si>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</si>
  <si>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</si>
  <si>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</si>
  <si>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</si>
  <si>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</si>
  <si>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</si>
  <si>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</si>
  <si>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</si>
  <si>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</si>
  <si>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</si>
  <si>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</si>
  <si>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</si>
  <si>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</si>
  <si>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</si>
  <si>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</si>
  <si>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</si>
  <si>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</si>
  <si>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</si>
  <si>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</si>
  <si>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</si>
  <si>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</si>
  <si>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</si>
  <si>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</si>
  <si>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</si>
  <si>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</si>
  <si>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</si>
  <si>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</si>
  <si>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</si>
  <si>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</si>
  <si>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</si>
  <si>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</si>
  <si>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</si>
  <si>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</si>
  <si>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</si>
  <si>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</si>
  <si>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</si>
  <si>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</si>
  <si>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</si>
  <si>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</si>
  <si>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</si>
  <si>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</si>
  <si>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</si>
  <si>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</si>
  <si>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</si>
  <si>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</si>
  <si>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</si>
  <si>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</si>
  <si>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</si>
  <si>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</si>
  <si>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</si>
  <si>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</si>
  <si>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</si>
  <si>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</si>
  <si>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</si>
  <si>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</si>
  <si>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</si>
  <si>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</si>
  <si>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</si>
  <si>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</si>
  <si>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</si>
  <si>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</si>
  <si>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</si>
  <si>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</si>
  <si>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</si>
  <si>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</si>
  <si>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</si>
  <si>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</si>
  <si>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</si>
  <si>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</si>
  <si>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</si>
  <si>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</si>
  <si>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</si>
  <si>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</si>
  <si>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</si>
  <si>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</si>
  <si>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</si>
  <si>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</si>
  <si>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</si>
  <si>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</si>
  <si>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</si>
  <si>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</si>
  <si>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</si>
  <si>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</si>
  <si>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</si>
  <si>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</si>
  <si>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</si>
  <si>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</si>
  <si>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</si>
  <si>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</si>
  <si>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</si>
  <si>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</si>
  <si>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</si>
  <si>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</si>
  <si>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</si>
  <si>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</si>
  <si>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</si>
  <si>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</si>
  <si>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</si>
  <si>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</si>
  <si>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</si>
  <si>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</si>
  <si>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</si>
  <si>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</si>
  <si>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</si>
  <si>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</si>
  <si>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</si>
  <si>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</si>
  <si>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</si>
  <si>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</si>
  <si>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</si>
  <si>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</si>
  <si>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</si>
  <si>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</si>
  <si>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</si>
  <si>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</si>
  <si>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</si>
  <si>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</si>
  <si>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</si>
  <si>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</si>
  <si>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</si>
  <si>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</si>
  <si>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</si>
  <si>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</si>
  <si>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</si>
  <si>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</si>
  <si>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</si>
  <si>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</si>
  <si>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</si>
  <si>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</si>
  <si>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</si>
  <si>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</si>
  <si>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</si>
  <si>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</si>
  <si>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</si>
  <si>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</si>
  <si>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</si>
  <si>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</si>
  <si>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</si>
  <si>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</si>
  <si>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</si>
  <si>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</si>
  <si>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</si>
  <si>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</si>
  <si>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</si>
  <si>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</si>
  <si>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</si>
  <si>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</si>
  <si>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</si>
  <si>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</si>
  <si>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</si>
  <si>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</si>
  <si>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</si>
  <si>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</si>
  <si>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</si>
  <si>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</si>
  <si>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</si>
  <si>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</si>
  <si>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</si>
  <si>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</si>
  <si>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</si>
  <si>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</si>
  <si>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</si>
  <si>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</si>
  <si>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</si>
  <si>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</si>
  <si>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</si>
  <si>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</si>
  <si>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</si>
  <si>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</si>
  <si>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</si>
  <si>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</si>
  <si>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</si>
  <si>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</si>
  <si>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</si>
  <si>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</si>
  <si>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</si>
  <si>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</si>
  <si>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</si>
  <si>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</si>
  <si>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</si>
  <si>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</si>
  <si>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</si>
  <si>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</si>
  <si>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</si>
  <si>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</si>
  <si>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</si>
  <si>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</si>
  <si>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</si>
  <si>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</si>
  <si>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</si>
  <si>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</si>
  <si>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</si>
  <si>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</si>
  <si>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</si>
  <si>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</si>
  <si>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</si>
  <si>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</si>
  <si>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</si>
  <si>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</si>
  <si>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</si>
  <si>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</si>
  <si>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</si>
  <si>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</si>
  <si>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</si>
  <si>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</si>
  <si>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</si>
  <si>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</si>
  <si>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</si>
  <si>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</si>
  <si>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</si>
  <si>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</si>
  <si>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</si>
  <si>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</si>
  <si>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</si>
  <si>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</si>
  <si>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</si>
  <si>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</si>
  <si>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</si>
  <si>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</si>
  <si>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</si>
  <si>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</si>
  <si>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</si>
  <si>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</si>
  <si>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</si>
  <si>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</si>
  <si>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</si>
  <si>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</si>
  <si>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</si>
  <si>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</si>
  <si>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</si>
  <si>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</si>
  <si>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</si>
  <si>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</si>
  <si>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</si>
  <si>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</si>
  <si>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</si>
  <si>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</si>
  <si>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</si>
  <si>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</si>
  <si>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</si>
  <si>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</si>
  <si>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</si>
  <si>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</si>
  <si>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</si>
  <si>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</si>
  <si>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</si>
  <si>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</si>
  <si>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</si>
  <si>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</si>
  <si>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</si>
  <si>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</si>
  <si>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</si>
  <si>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</si>
  <si>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</si>
  <si>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</si>
  <si>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</si>
  <si>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</si>
  <si>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</si>
  <si>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</si>
  <si>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</si>
  <si>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</si>
  <si>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</si>
  <si>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</si>
  <si>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</si>
  <si>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</si>
  <si>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</si>
  <si>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</si>
  <si>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</si>
  <si>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</si>
  <si>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</si>
  <si>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</si>
  <si>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</si>
  <si>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</si>
  <si>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</si>
  <si>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</si>
  <si>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</si>
  <si>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</si>
  <si>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</si>
  <si>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</si>
  <si>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</si>
  <si>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</si>
  <si>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</si>
  <si>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</si>
  <si>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</si>
  <si>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</si>
  <si>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</si>
  <si>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</si>
  <si>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</si>
  <si>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</si>
  <si>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</si>
  <si>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</si>
  <si>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</si>
  <si>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</si>
  <si>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</si>
  <si>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</si>
  <si>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</si>
  <si>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</si>
  <si>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</si>
  <si>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</si>
  <si>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</si>
  <si>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</si>
  <si>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</si>
  <si>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</si>
  <si>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</si>
  <si>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</si>
  <si>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</si>
  <si>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</si>
  <si>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</si>
  <si>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</si>
  <si>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</si>
  <si>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</si>
  <si>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</si>
  <si>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</si>
  <si>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</si>
  <si>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</si>
  <si>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</si>
  <si>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</si>
  <si>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</si>
  <si>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</si>
  <si>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</si>
  <si>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</si>
  <si>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</si>
  <si>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</si>
  <si>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</si>
  <si>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</si>
  <si>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</si>
  <si>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</si>
  <si>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</si>
  <si>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</si>
  <si>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</si>
  <si>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</si>
  <si>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</si>
  <si>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</si>
  <si>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</si>
  <si>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</si>
  <si>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</si>
  <si>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</si>
  <si>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</si>
  <si>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</si>
  <si>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</si>
  <si>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</si>
  <si>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</si>
  <si>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</si>
  <si>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</si>
  <si>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</si>
  <si>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</si>
  <si>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</si>
  <si>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</si>
  <si>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</si>
  <si>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</si>
  <si>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</si>
  <si>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</si>
  <si>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</si>
  <si>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</si>
  <si>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</si>
  <si>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</si>
  <si>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</si>
  <si>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</si>
  <si>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</si>
  <si>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</si>
  <si>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</si>
  <si>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</si>
  <si>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</si>
  <si>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</si>
  <si>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</si>
  <si>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</si>
  <si>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</si>
  <si>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</si>
  <si>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</si>
  <si>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</si>
  <si>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</si>
  <si>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</si>
  <si>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</si>
  <si>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</si>
  <si>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</si>
  <si>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</si>
  <si>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</si>
  <si>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</si>
  <si>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</si>
  <si>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</si>
  <si>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</si>
  <si>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</si>
  <si>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</si>
  <si>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</si>
  <si>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</si>
  <si>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</si>
  <si>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</si>
  <si>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</si>
  <si>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</si>
  <si>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</si>
  <si>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</si>
  <si>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</si>
  <si>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</si>
  <si>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</si>
  <si>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</si>
  <si>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</si>
  <si>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</si>
  <si>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</si>
  <si>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</si>
  <si>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</si>
  <si>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</si>
  <si>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</si>
  <si>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</si>
  <si>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</si>
  <si>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</si>
  <si>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</si>
  <si>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</si>
  <si>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</si>
  <si>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</si>
  <si>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</si>
  <si>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</si>
  <si>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</si>
  <si>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</si>
  <si>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</si>
  <si>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</si>
  <si>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</si>
  <si>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</si>
  <si>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</si>
  <si>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</si>
  <si>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</si>
  <si>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</si>
  <si>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</si>
  <si>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</si>
  <si>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</si>
  <si>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</si>
  <si>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</si>
  <si>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</si>
  <si>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</si>
  <si>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</si>
  <si>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</si>
  <si>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</si>
  <si>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</si>
  <si>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</si>
  <si>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</si>
  <si>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</si>
  <si>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</si>
  <si>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</si>
  <si>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</si>
  <si>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</si>
  <si>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</si>
  <si>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</si>
  <si>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</si>
  <si>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</si>
  <si>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</si>
  <si>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</si>
  <si>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</si>
  <si>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</si>
  <si>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</si>
  <si>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</si>
  <si>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</si>
  <si>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</si>
  <si>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</si>
  <si>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</si>
  <si>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</si>
  <si>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</si>
  <si>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</si>
  <si>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</si>
  <si>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</si>
  <si>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</si>
  <si>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</si>
  <si>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</si>
  <si>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</si>
  <si>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</si>
  <si>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</si>
  <si>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</si>
  <si>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</si>
  <si>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</si>
  <si>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</si>
  <si>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</si>
  <si>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</si>
  <si>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</si>
  <si>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</si>
  <si>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</si>
  <si>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</si>
  <si>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</si>
  <si>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</si>
  <si>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</si>
  <si>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</si>
  <si>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</si>
  <si>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</si>
  <si>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</si>
  <si>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</si>
  <si>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</si>
  <si>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</si>
  <si>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</si>
  <si>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</si>
  <si>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</si>
  <si>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</si>
  <si>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</si>
  <si>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</si>
  <si>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</si>
  <si>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</si>
  <si>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</si>
  <si>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</si>
  <si>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</si>
  <si>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</si>
  <si>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</si>
  <si>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</si>
  <si>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</si>
  <si>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</si>
  <si>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</si>
  <si>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</si>
  <si>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</si>
  <si>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</si>
  <si>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</si>
  <si>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</si>
  <si>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</si>
  <si>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</si>
  <si>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</si>
  <si>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</si>
  <si>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</si>
  <si>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</si>
  <si>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</si>
  <si>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</si>
  <si>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</si>
  <si>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</si>
  <si>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</si>
  <si>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</si>
  <si>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</si>
  <si>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</si>
  <si>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</si>
  <si>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</si>
  <si>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</si>
  <si>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</si>
  <si>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</si>
  <si>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</si>
  <si>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</si>
  <si>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</si>
  <si>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</si>
  <si>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</si>
  <si>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</si>
  <si>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</si>
  <si>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</si>
  <si>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</si>
  <si>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</si>
  <si>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</si>
  <si>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</si>
  <si>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</si>
  <si>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</si>
  <si>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</si>
  <si>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</si>
  <si>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</si>
  <si>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</si>
  <si>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</si>
  <si>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</si>
  <si>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</si>
  <si>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</si>
  <si>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</si>
  <si>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</si>
  <si>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</si>
  <si>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</si>
  <si>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</si>
  <si>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</si>
  <si>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</si>
  <si>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</si>
  <si>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</si>
  <si>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</si>
  <si>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</si>
  <si>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</si>
  <si>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</si>
  <si>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</si>
  <si>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</si>
  <si>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</si>
  <si>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</si>
  <si>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</si>
  <si>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</si>
  <si>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</si>
  <si>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</si>
  <si>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</si>
  <si>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</si>
  <si>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</si>
  <si>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</si>
  <si>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</si>
  <si>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</si>
  <si>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</si>
  <si>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</si>
  <si>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</si>
  <si>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</si>
  <si>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</si>
  <si>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</si>
  <si>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</si>
  <si>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</si>
  <si>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</si>
  <si>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</si>
  <si>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</si>
  <si>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</si>
  <si>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</si>
  <si>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</si>
  <si>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</si>
  <si>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</si>
  <si>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</si>
  <si>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</si>
  <si>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</si>
  <si>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</si>
  <si>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</si>
  <si>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</si>
  <si>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</si>
  <si>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</si>
  <si>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</si>
  <si>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</si>
  <si>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</si>
  <si>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</si>
  <si>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</si>
  <si>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</si>
  <si>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</si>
  <si>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</si>
  <si>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</si>
  <si>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</si>
  <si>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</si>
  <si>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</si>
  <si>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</si>
  <si>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</si>
  <si>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</si>
  <si>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</si>
  <si>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</si>
  <si>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</si>
  <si>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</si>
  <si>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</si>
  <si>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</si>
  <si>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</si>
  <si>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</si>
  <si>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</si>
  <si>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</si>
  <si>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</si>
  <si>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</si>
  <si>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</si>
  <si>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</si>
  <si>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</si>
  <si>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</si>
  <si>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</si>
  <si>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</si>
  <si>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</si>
  <si>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</si>
  <si>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</si>
  <si>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</si>
  <si>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</si>
  <si>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</si>
  <si>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</si>
  <si>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</si>
  <si>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</si>
  <si>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</si>
  <si>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</si>
  <si>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</si>
  <si>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</si>
  <si>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</si>
  <si>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</si>
  <si>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</si>
  <si>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</si>
  <si>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</si>
  <si>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</si>
  <si>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</si>
  <si>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</si>
  <si>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</si>
  <si>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</si>
  <si>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</si>
  <si>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</si>
  <si>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</si>
  <si>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</si>
  <si>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</si>
  <si>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</si>
  <si>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</si>
  <si>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</si>
  <si>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</si>
  <si>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</si>
  <si>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</si>
  <si>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</si>
  <si>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</si>
  <si>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</si>
  <si>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</si>
  <si>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</si>
  <si>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</si>
  <si>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</si>
  <si>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</si>
  <si>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</si>
  <si>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</si>
  <si>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</si>
  <si>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</si>
  <si>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</si>
  <si>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</si>
  <si>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</si>
  <si>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</si>
  <si>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</si>
  <si>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</si>
  <si>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</si>
  <si>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</si>
  <si>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</si>
  <si>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</si>
  <si>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</si>
  <si>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</si>
  <si>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</si>
  <si>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</si>
  <si>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</si>
  <si>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</si>
  <si>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</si>
  <si>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</si>
  <si>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</si>
  <si>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</si>
  <si>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</si>
  <si>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</si>
  <si>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</si>
  <si>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</si>
  <si>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</si>
  <si>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</si>
  <si>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</si>
  <si>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</si>
  <si>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</si>
  <si>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</si>
  <si>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</si>
  <si>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</si>
  <si>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</si>
  <si>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</si>
  <si>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</si>
  <si>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</si>
  <si>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</si>
  <si>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</si>
  <si>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</si>
  <si>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</si>
  <si>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</si>
  <si>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</si>
  <si>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</si>
  <si>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</si>
  <si>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</si>
  <si>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</si>
  <si>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</si>
  <si>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</si>
  <si>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</si>
  <si>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</si>
  <si>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</si>
  <si>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</si>
  <si>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</si>
  <si>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</si>
  <si>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</si>
  <si>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</si>
  <si>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</si>
  <si>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</si>
  <si>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</si>
  <si>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</si>
  <si>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</si>
  <si>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</si>
  <si>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</si>
  <si>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</si>
  <si>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</si>
  <si>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</si>
  <si>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</si>
  <si>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</si>
  <si>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</si>
  <si>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</si>
  <si>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</si>
  <si>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</si>
  <si>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</si>
  <si>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</si>
  <si>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</si>
  <si>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</si>
  <si>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</si>
  <si>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</si>
  <si>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</si>
  <si>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</si>
  <si>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</si>
  <si>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</si>
  <si>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</si>
  <si>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</si>
  <si>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</si>
  <si>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</si>
  <si>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</si>
  <si>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</si>
  <si>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</si>
  <si>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</si>
  <si>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</si>
  <si>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</si>
  <si>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</si>
  <si>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</si>
  <si>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</si>
  <si>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</si>
  <si>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</si>
  <si>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</si>
  <si>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</si>
  <si>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</si>
  <si>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</si>
  <si>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</si>
  <si>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</si>
  <si>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</si>
  <si>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</si>
  <si>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</si>
  <si>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</si>
  <si>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</si>
  <si>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</si>
  <si>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</si>
  <si>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</si>
  <si>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</si>
  <si>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</si>
  <si>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</si>
  <si>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</si>
  <si>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</si>
  <si>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</si>
  <si>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</si>
  <si>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</si>
  <si>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</si>
  <si>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</si>
  <si>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</si>
  <si>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</si>
  <si>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</si>
  <si>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</si>
  <si>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</si>
  <si>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</si>
  <si>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</si>
  <si>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</si>
  <si>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</si>
  <si>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</si>
  <si>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</si>
  <si>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</si>
  <si>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</si>
  <si>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</si>
  <si>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</si>
  <si>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</si>
  <si>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</si>
  <si>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</si>
  <si>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</si>
  <si>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</si>
  <si>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</si>
  <si>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</si>
  <si>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</si>
  <si>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</si>
  <si>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</si>
  <si>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</si>
  <si>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</si>
  <si>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</si>
  <si>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</si>
  <si>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</si>
  <si>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</si>
  <si>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</si>
  <si>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</si>
  <si>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</si>
  <si>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</si>
  <si>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</si>
  <si>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</si>
  <si>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</si>
  <si>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</si>
  <si>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</si>
  <si>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</si>
  <si>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</si>
  <si>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</si>
  <si>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</si>
  <si>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</si>
  <si>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</si>
  <si>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</si>
  <si>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</si>
  <si>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</si>
  <si>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</si>
  <si>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</si>
  <si>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</si>
  <si>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</si>
  <si>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</si>
  <si>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</si>
  <si>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</si>
  <si>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</si>
  <si>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</si>
  <si>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</si>
  <si>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</si>
  <si>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</si>
  <si>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</si>
  <si>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</si>
  <si>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</si>
  <si>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</si>
  <si>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</si>
  <si>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</si>
  <si>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</si>
  <si>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</si>
  <si>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</si>
  <si>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</si>
  <si>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</si>
  <si>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</si>
  <si>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</si>
  <si>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</si>
  <si>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</si>
  <si>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</si>
  <si>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</si>
  <si>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</si>
  <si>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</si>
  <si>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</si>
  <si>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</si>
  <si>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</si>
  <si>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</si>
  <si>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</si>
  <si>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</si>
  <si>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</si>
  <si>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</si>
  <si>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</si>
  <si>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</si>
  <si>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</si>
  <si>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</si>
  <si>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</si>
  <si>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</si>
  <si>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</si>
  <si>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</si>
  <si>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</si>
  <si>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</si>
  <si>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</si>
  <si>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</si>
  <si>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</si>
  <si>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</si>
  <si>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</si>
  <si>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</si>
  <si>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</si>
  <si>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</si>
  <si>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</si>
  <si>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</si>
  <si>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</si>
  <si>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</si>
  <si>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</si>
  <si>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</si>
  <si>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</si>
  <si>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</si>
  <si>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</si>
  <si>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</si>
  <si>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</si>
  <si>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</si>
  <si>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</si>
  <si>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</si>
  <si>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</si>
  <si>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</si>
  <si>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</si>
  <si>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</si>
  <si>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</si>
  <si>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</si>
  <si>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</si>
  <si>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</si>
  <si>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</si>
  <si>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</si>
  <si>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</si>
  <si>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</si>
  <si>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</si>
  <si>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</si>
  <si>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</si>
  <si>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</si>
  <si>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</si>
  <si>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</si>
  <si>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</si>
  <si>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</si>
  <si>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</si>
  <si>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</si>
  <si>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</si>
  <si>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</si>
  <si>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</si>
  <si>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</si>
  <si>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</si>
  <si>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</si>
  <si>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</si>
  <si>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</si>
  <si>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</si>
  <si>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</si>
  <si>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</si>
  <si>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</si>
  <si>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</si>
  <si>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</si>
  <si>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</si>
  <si>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</si>
  <si>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</si>
  <si>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</si>
  <si>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</si>
  <si>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</si>
  <si>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</si>
  <si>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</si>
  <si>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</si>
  <si>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</si>
  <si>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</si>
  <si>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</si>
  <si>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</si>
  <si>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</si>
  <si>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</si>
  <si>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</si>
  <si>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</si>
  <si>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</si>
  <si>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</si>
  <si>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</si>
  <si>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</si>
  <si>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</si>
  <si>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</si>
  <si>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</si>
  <si>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</si>
  <si>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</si>
  <si>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</si>
  <si>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</si>
  <si>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</si>
  <si>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</si>
  <si>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</si>
  <si>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</si>
  <si>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</si>
  <si>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</si>
  <si>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</si>
  <si>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</si>
  <si>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</si>
  <si>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</si>
  <si>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</si>
  <si>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</si>
  <si>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</si>
  <si>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</si>
  <si>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</si>
  <si>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</si>
  <si>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</si>
  <si>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</si>
  <si>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</si>
  <si>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</si>
  <si>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</si>
  <si>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</si>
  <si>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</si>
  <si>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</si>
  <si>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</si>
  <si>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</si>
  <si>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</si>
  <si>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</si>
  <si>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</si>
  <si>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</si>
  <si>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</si>
  <si>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</si>
  <si>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</si>
  <si>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</si>
  <si>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</si>
  <si>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</si>
  <si>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</si>
  <si>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</si>
  <si>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</si>
  <si>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</si>
  <si>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</si>
  <si>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</si>
  <si>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</si>
  <si>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</si>
  <si>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</si>
  <si>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</si>
  <si>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</si>
  <si>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</si>
  <si>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</si>
  <si>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</si>
  <si>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</si>
  <si>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</si>
  <si>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</si>
  <si>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</si>
  <si>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</si>
  <si>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</si>
  <si>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</si>
  <si>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</si>
  <si>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</si>
  <si>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</si>
  <si>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</si>
  <si>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</si>
  <si>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</si>
  <si>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</si>
  <si>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</si>
  <si>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</si>
  <si>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</si>
  <si>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</si>
  <si>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</si>
  <si>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</si>
  <si>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</si>
  <si>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</si>
  <si>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</si>
  <si>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</si>
  <si>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</si>
  <si>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</si>
  <si>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</si>
  <si>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</si>
  <si>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</si>
  <si>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</si>
  <si>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</si>
  <si>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</si>
  <si>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</si>
  <si>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</si>
  <si>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</si>
  <si>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</si>
  <si>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</si>
  <si>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</si>
  <si>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</si>
  <si>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</si>
  <si>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</si>
  <si>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</si>
  <si>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</si>
  <si>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</si>
  <si>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</si>
  <si>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</si>
  <si>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</si>
  <si>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</si>
  <si>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</si>
  <si>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</si>
  <si>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</si>
  <si>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</si>
  <si>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</si>
  <si>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</si>
  <si>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</si>
  <si>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</si>
  <si>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</si>
  <si>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</si>
  <si>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</si>
  <si>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</si>
  <si>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</si>
  <si>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</si>
  <si>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</si>
  <si>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</si>
  <si>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</si>
  <si>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</si>
  <si>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</si>
  <si>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</si>
  <si>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</si>
  <si>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</si>
  <si>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</si>
  <si>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</si>
  <si>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</si>
  <si>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</si>
  <si>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</si>
  <si>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</si>
  <si>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</si>
  <si>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</si>
  <si>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</si>
  <si>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</si>
  <si>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</si>
  <si>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</si>
  <si>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</si>
  <si>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</si>
  <si>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</si>
  <si>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</si>
  <si>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</si>
  <si>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</si>
  <si>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</si>
  <si>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</si>
  <si>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</si>
  <si>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</si>
  <si>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</si>
  <si>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</si>
  <si>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</si>
  <si>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</si>
  <si>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</si>
  <si>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</si>
  <si>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</si>
  <si>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</si>
  <si>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</si>
  <si>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</si>
  <si>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</si>
  <si>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</si>
  <si>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</si>
  <si>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</si>
  <si>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</si>
  <si>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</si>
  <si>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</si>
  <si>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</si>
  <si>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</si>
  <si>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</si>
  <si>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</si>
  <si>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</si>
  <si>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</si>
  <si>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</si>
  <si>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</si>
  <si>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</si>
  <si>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</si>
  <si>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</si>
  <si>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</si>
  <si>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</si>
  <si>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</si>
  <si>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</si>
  <si>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</si>
  <si>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</si>
  <si>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</si>
  <si>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</si>
  <si>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</si>
  <si>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</si>
  <si>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</si>
  <si>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</si>
  <si>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</si>
  <si>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</si>
  <si>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</si>
  <si>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</si>
  <si>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</si>
  <si>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</si>
  <si>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</si>
  <si>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</si>
  <si>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</si>
  <si>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</si>
  <si>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</si>
  <si>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</si>
  <si>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</si>
  <si>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</si>
  <si>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</si>
  <si>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</si>
  <si>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</si>
  <si>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</si>
  <si>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</si>
  <si>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</si>
  <si>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</si>
  <si>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</si>
  <si>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</si>
  <si>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</si>
  <si>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</si>
  <si>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</si>
  <si>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</si>
  <si>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</si>
  <si>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</si>
  <si>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</si>
  <si>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</si>
  <si>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</si>
  <si>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</si>
  <si>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</si>
  <si>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</si>
  <si>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</si>
  <si>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</si>
  <si>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</si>
  <si>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</si>
  <si>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</si>
  <si>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</si>
  <si>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</si>
  <si>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</si>
  <si>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</si>
  <si>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</si>
  <si>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</si>
  <si>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</si>
  <si>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</si>
  <si>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</si>
  <si>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</si>
  <si>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</si>
  <si>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</si>
  <si>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</si>
  <si>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</si>
  <si>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</si>
  <si>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</si>
  <si>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</si>
  <si>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</si>
  <si>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</si>
  <si>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</si>
  <si>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</si>
  <si>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</si>
  <si>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</si>
  <si>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</si>
  <si>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</si>
  <si>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</si>
  <si>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</si>
  <si>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</si>
  <si>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</si>
  <si>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</si>
  <si>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</si>
  <si>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</si>
  <si>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</si>
  <si>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</si>
  <si>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</si>
  <si>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</si>
  <si>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</si>
  <si>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</si>
  <si>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</si>
  <si>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</si>
  <si>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</si>
  <si>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</si>
  <si>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</si>
  <si>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</si>
  <si>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</si>
  <si>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</si>
  <si>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</si>
  <si>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</si>
  <si>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</si>
  <si>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</si>
  <si>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</si>
  <si>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</si>
  <si>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</si>
  <si>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</si>
  <si>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</si>
  <si>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</si>
  <si>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</si>
  <si>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</si>
  <si>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</si>
  <si>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</si>
  <si>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</si>
  <si>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</si>
  <si>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</si>
  <si>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</si>
  <si>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</si>
  <si>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</si>
  <si>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</si>
  <si>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</si>
  <si>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</si>
  <si>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</si>
  <si>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</si>
  <si>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</si>
  <si>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</si>
  <si>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</si>
  <si>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</si>
  <si>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</si>
  <si>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</si>
  <si>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</si>
  <si>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</si>
  <si>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</si>
  <si>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</si>
  <si>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</si>
  <si>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</si>
  <si>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</si>
  <si>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</si>
  <si>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</si>
  <si>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</si>
  <si>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</si>
  <si>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</si>
  <si>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</si>
  <si>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</si>
  <si>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</si>
  <si>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</si>
  <si>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</si>
  <si>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</si>
  <si>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</si>
  <si>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</si>
  <si>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</si>
  <si>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</si>
  <si>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</si>
  <si>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</si>
  <si>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</si>
  <si>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</si>
  <si>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</si>
  <si>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</si>
  <si>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</si>
  <si>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</si>
  <si>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</si>
  <si>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</si>
  <si>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</si>
  <si>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</si>
  <si>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</si>
  <si>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</si>
  <si>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</si>
  <si>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</si>
  <si>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</si>
  <si>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</si>
  <si>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</si>
  <si>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</si>
  <si>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</si>
  <si>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</si>
  <si>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</si>
  <si>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</si>
  <si>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</si>
  <si>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</si>
  <si>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</si>
  <si>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</si>
  <si>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</si>
  <si>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</si>
  <si>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</si>
  <si>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</si>
  <si>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</si>
  <si>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</si>
  <si>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</si>
  <si>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</si>
  <si>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</si>
  <si>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</si>
  <si>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</si>
  <si>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</si>
  <si>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</si>
  <si>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</si>
  <si>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</si>
  <si>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</si>
  <si>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</si>
  <si>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</si>
  <si>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</si>
  <si>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</si>
  <si>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</si>
  <si>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</si>
  <si>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</si>
  <si>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</si>
  <si>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</si>
  <si>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</si>
  <si>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</si>
  <si>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</si>
  <si>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</si>
  <si>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</si>
  <si>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</si>
  <si>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</si>
  <si>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</si>
  <si>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</si>
  <si>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</si>
  <si>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</si>
  <si>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</si>
  <si>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</si>
  <si>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</si>
  <si>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</si>
  <si>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</si>
  <si>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</si>
  <si>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</si>
  <si>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</si>
  <si>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</si>
  <si>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</si>
  <si>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</si>
  <si>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</si>
  <si>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</si>
  <si>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</si>
  <si>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</si>
  <si>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</si>
  <si>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</si>
  <si>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</si>
  <si>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</si>
  <si>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</si>
  <si>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</si>
  <si>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</si>
  <si>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</si>
  <si>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</si>
  <si>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</si>
  <si>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</si>
  <si>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</si>
  <si>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</si>
  <si>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</si>
  <si>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</si>
  <si>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</si>
  <si>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</si>
  <si>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</si>
  <si>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</si>
  <si>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</si>
  <si>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</si>
  <si>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</si>
  <si>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</si>
  <si>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</si>
  <si>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</si>
  <si>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</si>
  <si>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</si>
  <si>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</si>
  <si>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</si>
  <si>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</si>
  <si>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</si>
  <si>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</si>
  <si>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</si>
  <si>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</si>
  <si>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</si>
  <si>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</si>
  <si>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</si>
  <si>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</si>
  <si>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</si>
  <si>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</si>
  <si>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</si>
  <si>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</si>
  <si>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</si>
  <si>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</si>
  <si>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</si>
  <si>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</si>
  <si>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</si>
  <si>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</si>
  <si>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</si>
  <si>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</si>
  <si>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</si>
  <si>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</si>
  <si>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</si>
  <si>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</si>
  <si>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</si>
  <si>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</si>
  <si>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</si>
  <si>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</si>
  <si>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</si>
  <si>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</si>
  <si>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</si>
  <si>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</si>
  <si>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</si>
  <si>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</si>
  <si>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</si>
  <si>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</si>
  <si>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</si>
  <si>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</si>
  <si>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</si>
  <si>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</si>
  <si>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</si>
  <si>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</si>
  <si>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</si>
  <si>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</si>
  <si>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</si>
  <si>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</si>
  <si>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</si>
  <si>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</si>
  <si>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</si>
  <si>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</si>
  <si>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</si>
  <si>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</si>
  <si>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</si>
  <si>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</si>
  <si>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</si>
  <si>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</si>
  <si>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</si>
  <si>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</si>
  <si>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</si>
  <si>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</si>
  <si>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</si>
  <si>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</si>
  <si>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</si>
  <si>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</si>
  <si>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</si>
  <si>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</si>
  <si>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</si>
  <si>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</si>
  <si>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</si>
  <si>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</si>
  <si>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</si>
  <si>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</si>
  <si>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</si>
  <si>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</si>
  <si>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</si>
  <si>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</si>
  <si>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</si>
  <si>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</si>
  <si>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</si>
  <si>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</si>
  <si>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</si>
  <si>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</si>
  <si>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</si>
  <si>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</si>
  <si>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</si>
  <si>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</si>
  <si>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</si>
  <si>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</si>
  <si>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</si>
  <si>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</si>
  <si>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</si>
  <si>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</si>
  <si>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</si>
  <si>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</si>
  <si>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</si>
  <si>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</si>
  <si>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</si>
  <si>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</si>
  <si>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</si>
  <si>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</si>
  <si>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</si>
  <si>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</si>
  <si>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</si>
  <si>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</si>
  <si>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</si>
  <si>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</si>
  <si>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</si>
  <si>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</si>
  <si>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</si>
  <si>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</si>
  <si>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</si>
  <si>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</si>
  <si>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</si>
  <si>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</si>
  <si>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</si>
  <si>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</si>
  <si>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</si>
  <si>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</si>
  <si>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</si>
  <si>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</si>
  <si>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</si>
  <si>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</si>
  <si>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</si>
  <si>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</si>
  <si>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</si>
  <si>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</si>
  <si>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</si>
  <si>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</si>
  <si>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</si>
  <si>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</si>
  <si>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</si>
  <si>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</si>
  <si>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</si>
  <si>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</si>
  <si>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</si>
  <si>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</si>
  <si>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</si>
  <si>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</si>
  <si>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</si>
  <si>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</si>
  <si>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</si>
  <si>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</si>
  <si>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</si>
  <si>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</si>
  <si>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</si>
  <si>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</si>
  <si>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</si>
  <si>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</si>
  <si>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</si>
  <si>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</si>
  <si>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</si>
  <si>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</si>
  <si>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</si>
  <si>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</si>
  <si>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</si>
  <si>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</si>
  <si>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</si>
  <si>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</si>
  <si>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</si>
  <si>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</si>
  <si>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</si>
  <si>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</si>
  <si>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</si>
  <si>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</si>
  <si>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</si>
  <si>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</si>
  <si>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</si>
  <si>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</si>
  <si>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</si>
  <si>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</si>
  <si>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</si>
  <si>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</si>
  <si>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</si>
  <si>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</si>
  <si>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</si>
  <si>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</si>
  <si>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</si>
  <si>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</si>
  <si>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</si>
  <si>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</si>
  <si>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</si>
  <si>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</si>
  <si>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</si>
  <si>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</si>
  <si>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</si>
  <si>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</si>
  <si>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</si>
  <si>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</si>
  <si>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</si>
  <si>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</si>
  <si>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</si>
  <si>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</si>
  <si>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</si>
  <si>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</si>
  <si>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</si>
  <si>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</si>
  <si>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</si>
  <si>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</si>
  <si>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</si>
  <si>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</si>
  <si>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</si>
  <si>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</si>
  <si>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</si>
  <si>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</si>
  <si>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</si>
  <si>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</si>
  <si>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</si>
  <si>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</si>
  <si>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</si>
  <si>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</si>
  <si>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</si>
  <si>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</si>
  <si>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</si>
  <si>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</si>
  <si>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</si>
  <si>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</si>
  <si>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</si>
  <si>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</si>
  <si>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</si>
  <si>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</si>
  <si>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</si>
  <si>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</si>
  <si>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</si>
  <si>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</si>
  <si>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</si>
  <si>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</si>
  <si>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</si>
  <si>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</si>
  <si>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</si>
  <si>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</si>
  <si>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</si>
  <si>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</si>
  <si>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</si>
  <si>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</si>
  <si>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</si>
  <si>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</si>
  <si>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</si>
  <si>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</si>
  <si>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</si>
  <si>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</si>
  <si>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</si>
  <si>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</si>
  <si>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</si>
  <si>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</si>
  <si>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</si>
  <si>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</si>
  <si>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</si>
  <si>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</si>
  <si>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</si>
  <si>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</si>
  <si>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</si>
  <si>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</si>
  <si>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</si>
  <si>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</si>
  <si>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</si>
  <si>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</si>
  <si>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</si>
  <si>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</si>
  <si>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</si>
  <si>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</si>
  <si>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</si>
  <si>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</si>
  <si>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</si>
  <si>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</si>
  <si>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</si>
  <si>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</si>
  <si>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</si>
  <si>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</si>
  <si>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</si>
  <si>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</si>
  <si>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</si>
  <si>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</si>
  <si>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</si>
  <si>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</si>
  <si>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</si>
  <si>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</si>
  <si>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</si>
  <si>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</si>
  <si>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</si>
  <si>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</si>
  <si>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</si>
  <si>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</si>
  <si>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</si>
  <si>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</si>
  <si>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</si>
  <si>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</si>
  <si>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</si>
  <si>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</si>
  <si>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</si>
  <si>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</si>
  <si>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</si>
  <si>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</si>
  <si>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</si>
  <si>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</si>
  <si>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</si>
  <si>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</si>
  <si>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</si>
  <si>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</si>
  <si>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</si>
  <si>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</si>
  <si>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</si>
  <si>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</si>
  <si>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</si>
  <si>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</si>
  <si>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</si>
  <si>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</si>
  <si>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</si>
  <si>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</si>
  <si>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</si>
  <si>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</si>
  <si>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</si>
  <si>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</si>
  <si>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</si>
  <si>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</si>
  <si>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</si>
  <si>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</si>
  <si>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</si>
  <si>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</si>
  <si>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</si>
  <si>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</si>
  <si>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</si>
  <si>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</si>
  <si>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</si>
  <si>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</si>
  <si>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</si>
  <si>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</si>
  <si>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</si>
  <si>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</si>
  <si>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</si>
  <si>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</si>
  <si>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</si>
  <si>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</si>
  <si>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</si>
  <si>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</si>
  <si>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</si>
  <si>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</si>
  <si>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</si>
  <si>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</si>
  <si>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</si>
  <si>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</si>
  <si>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</si>
  <si>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</si>
  <si>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</si>
  <si>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</si>
  <si>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</si>
  <si>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</si>
  <si>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</si>
  <si>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</si>
  <si>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</si>
  <si>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</si>
  <si>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</si>
  <si>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</si>
  <si>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</si>
  <si>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</si>
  <si>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</si>
  <si>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</si>
  <si>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</si>
  <si>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</si>
  <si>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</si>
  <si>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</si>
  <si>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</si>
  <si>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</si>
  <si>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</si>
  <si>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</si>
  <si>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</si>
  <si>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</si>
  <si>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</si>
  <si>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</si>
  <si>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</si>
  <si>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</si>
  <si>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</si>
  <si>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</si>
  <si>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</si>
  <si>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</si>
  <si>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</si>
  <si>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</si>
  <si>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</si>
  <si>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</si>
  <si>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</si>
  <si>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</si>
  <si>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</si>
  <si>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</si>
  <si>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</si>
  <si>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</si>
  <si>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</si>
  <si>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</si>
  <si>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</si>
  <si>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</si>
  <si>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</si>
  <si>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</si>
  <si>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</si>
  <si>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</si>
  <si>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</si>
  <si>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</si>
  <si>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</si>
  <si>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</si>
  <si>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</si>
  <si>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</si>
  <si>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</si>
  <si>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</si>
  <si>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</si>
  <si>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</si>
  <si>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</si>
  <si>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</si>
  <si>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</si>
  <si>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</si>
  <si>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</si>
  <si>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</si>
  <si>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</si>
  <si>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</si>
  <si>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</si>
  <si>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</si>
  <si>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</si>
  <si>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</si>
  <si>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</si>
  <si>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</si>
  <si>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</si>
  <si>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</si>
  <si>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</si>
  <si>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</si>
  <si>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</si>
  <si>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</si>
  <si>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</si>
  <si>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</si>
  <si>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</si>
  <si>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</si>
  <si>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</si>
  <si>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</si>
  <si>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</si>
  <si>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</si>
  <si>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</si>
  <si>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</si>
  <si>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</si>
  <si>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</si>
  <si>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</si>
  <si>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</si>
  <si>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</si>
  <si>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</si>
  <si>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</si>
  <si>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</si>
  <si>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</si>
  <si>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</si>
  <si>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</si>
  <si>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</si>
  <si>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</si>
  <si>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</si>
  <si>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</si>
  <si>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</si>
  <si>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</si>
  <si>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</si>
  <si>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</si>
  <si>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</si>
  <si>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</si>
  <si>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</si>
  <si>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</si>
  <si>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</si>
  <si>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</si>
  <si>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</si>
  <si>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</si>
  <si>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</si>
  <si>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</si>
  <si>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</si>
  <si>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</si>
  <si>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</si>
  <si>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</si>
  <si>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</si>
  <si>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</si>
  <si>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</si>
  <si>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</si>
  <si>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</si>
  <si>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</si>
  <si>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</si>
  <si>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</si>
  <si>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</si>
  <si>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</si>
  <si>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</si>
  <si>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</si>
  <si>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</si>
  <si>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</si>
  <si>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</si>
  <si>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</si>
  <si>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</si>
  <si>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</si>
  <si>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</si>
  <si>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</si>
  <si>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</si>
  <si>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</si>
  <si>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</si>
  <si>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</si>
  <si>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</si>
  <si>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</si>
  <si>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</si>
  <si>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</si>
  <si>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</si>
  <si>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</si>
  <si>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</si>
  <si>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</si>
  <si>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</si>
  <si>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</si>
  <si>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</si>
  <si>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</si>
  <si>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</si>
  <si>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</si>
  <si>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</si>
  <si>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</si>
  <si>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</si>
  <si>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</si>
  <si>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</si>
  <si>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</si>
  <si>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</si>
  <si>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</si>
  <si>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</si>
  <si>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</si>
  <si>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</si>
  <si>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</si>
  <si>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</si>
  <si>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</si>
  <si>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</si>
  <si>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</si>
  <si>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</si>
  <si>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</si>
  <si>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</si>
  <si>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</si>
  <si>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</si>
  <si>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</si>
  <si>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</si>
  <si>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</si>
  <si>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</si>
  <si>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</si>
  <si>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</si>
  <si>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</si>
  <si>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</si>
  <si>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</si>
  <si>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</si>
  <si>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</si>
  <si>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</si>
  <si>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</si>
  <si>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</si>
  <si>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</si>
  <si>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</si>
  <si>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</si>
  <si>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</si>
  <si>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</si>
  <si>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</si>
  <si>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</si>
  <si>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</si>
  <si>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</si>
  <si>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</si>
  <si>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</si>
  <si>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</si>
  <si>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</si>
  <si>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</si>
  <si>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</si>
  <si>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</si>
  <si>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</si>
  <si>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</si>
  <si>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</si>
  <si>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</si>
  <si>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</si>
  <si>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</si>
  <si>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</si>
  <si>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</si>
  <si>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</si>
  <si>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</si>
  <si>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</si>
  <si>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</si>
  <si>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</si>
  <si>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</si>
  <si>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</si>
  <si>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</si>
  <si>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</si>
  <si>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</si>
  <si>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</si>
  <si>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</si>
  <si>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</si>
  <si>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</si>
  <si>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</si>
  <si>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</si>
  <si>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</si>
  <si>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</si>
  <si>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</si>
  <si>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</si>
  <si>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</si>
  <si>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</si>
  <si>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</si>
  <si>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</si>
  <si>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</si>
  <si>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</si>
  <si>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</si>
  <si>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</si>
  <si>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</si>
  <si>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</si>
  <si>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</si>
  <si>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</si>
  <si>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</si>
  <si>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</si>
  <si>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</si>
  <si>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</si>
  <si>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</si>
  <si>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</si>
  <si>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</si>
  <si>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</si>
  <si>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</si>
  <si>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</si>
  <si>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</si>
  <si>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</si>
  <si>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</si>
  <si>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</si>
  <si>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</si>
  <si>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</si>
  <si>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</si>
  <si>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</si>
  <si>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</si>
  <si>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</si>
  <si>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</si>
  <si>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</si>
  <si>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</si>
  <si>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</si>
  <si>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</si>
  <si>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</si>
  <si>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</si>
  <si>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</si>
  <si>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</si>
  <si>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</si>
  <si>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</si>
  <si>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</si>
  <si>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</si>
  <si>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</si>
  <si>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</si>
  <si>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</si>
  <si>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</si>
  <si>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</si>
  <si>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</si>
  <si>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</si>
  <si>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</si>
  <si>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</si>
  <si>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</si>
  <si>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</si>
  <si>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</si>
  <si>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</si>
  <si>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</si>
  <si>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</si>
  <si>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</si>
  <si>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</si>
  <si>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</si>
  <si>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</si>
  <si>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</si>
  <si>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</si>
  <si>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</si>
  <si>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</si>
  <si>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</si>
  <si>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</si>
  <si>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</si>
  <si>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</si>
  <si>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</si>
  <si>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</si>
  <si>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</si>
  <si>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</si>
  <si>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</si>
  <si>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</si>
  <si>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</si>
  <si>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</si>
  <si>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</si>
  <si>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</si>
  <si>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</si>
  <si>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</si>
  <si>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</si>
  <si>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</si>
  <si>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</si>
  <si>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</si>
  <si>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</si>
  <si>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</si>
  <si>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</si>
  <si>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</si>
  <si>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</si>
  <si>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</si>
  <si>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</si>
  <si>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</si>
  <si>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</si>
  <si>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</si>
  <si>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</si>
  <si>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</si>
  <si>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</si>
  <si>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</si>
  <si>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</si>
  <si>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</si>
  <si>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</si>
  <si>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</si>
  <si>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</si>
  <si>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</si>
  <si>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</si>
  <si>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</si>
  <si>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</si>
  <si>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</si>
  <si>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</si>
  <si>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</si>
  <si>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</si>
  <si>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</si>
  <si>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</si>
  <si>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</si>
  <si>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</si>
  <si>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</si>
  <si>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</si>
  <si>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</si>
  <si>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</si>
  <si>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</si>
  <si>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</si>
  <si>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</si>
  <si>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</si>
  <si>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</si>
  <si>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</si>
  <si>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</si>
  <si>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</si>
  <si>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</si>
  <si>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</si>
  <si>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</si>
  <si>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</si>
  <si>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</si>
  <si>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</si>
  <si>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</si>
  <si>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</si>
  <si>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</si>
  <si>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</si>
  <si>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</si>
  <si>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</si>
  <si>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</si>
  <si>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</si>
  <si>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</si>
  <si>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</si>
  <si>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</si>
  <si>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</si>
  <si>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</si>
  <si>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</si>
  <si>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</si>
  <si>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</si>
  <si>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</si>
  <si>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</si>
  <si>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</si>
  <si>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</si>
  <si>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</si>
  <si>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</si>
  <si>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</si>
  <si>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</si>
  <si>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</si>
  <si>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</si>
  <si>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</si>
  <si>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</si>
  <si>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</si>
  <si>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</si>
  <si>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</si>
  <si>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</si>
  <si>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</si>
  <si>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</si>
  <si>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</si>
  <si>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</si>
  <si>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</si>
  <si>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</si>
  <si>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</si>
  <si>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</si>
  <si>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</si>
  <si>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</si>
  <si>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</si>
  <si>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</si>
  <si>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</si>
  <si>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</si>
  <si>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</si>
  <si>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</si>
  <si>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</si>
  <si>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</si>
  <si>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</si>
  <si>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</si>
  <si>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</si>
  <si>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</si>
  <si>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</si>
  <si>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</si>
  <si>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</si>
  <si>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</si>
  <si>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</si>
  <si>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</si>
  <si>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</si>
  <si>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</si>
  <si>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</si>
  <si>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</si>
  <si>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</si>
  <si>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</si>
  <si>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</si>
  <si>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</si>
  <si>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</si>
  <si>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</si>
  <si>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</si>
  <si>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</si>
  <si>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</si>
  <si>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</si>
  <si>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</si>
  <si>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</si>
  <si>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</si>
  <si>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</si>
  <si>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</si>
  <si>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</si>
  <si>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</si>
  <si>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</si>
  <si>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</si>
  <si>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</si>
  <si>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</si>
  <si>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</si>
  <si>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</si>
  <si>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</si>
  <si>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</si>
  <si>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</si>
  <si>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</si>
  <si>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</si>
  <si>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</si>
  <si>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</si>
  <si>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</si>
  <si>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</si>
  <si>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</si>
  <si>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</si>
  <si>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</si>
  <si>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</si>
  <si>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</si>
  <si>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</si>
  <si>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</si>
  <si>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</si>
  <si>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</si>
  <si>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</si>
  <si>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</si>
  <si>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</si>
  <si>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</si>
  <si>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</si>
  <si>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</si>
  <si>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</si>
  <si>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</si>
  <si>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</si>
  <si>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</si>
  <si>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</si>
  <si>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</si>
  <si>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</si>
  <si>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</si>
  <si>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</si>
  <si>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</si>
  <si>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</si>
  <si>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</si>
  <si>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</si>
  <si>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</si>
  <si>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</si>
  <si>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</si>
  <si>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</si>
  <si>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</si>
  <si>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</si>
  <si>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</si>
  <si>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</si>
  <si>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</si>
  <si>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</si>
  <si>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</si>
  <si>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</si>
  <si>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</si>
  <si>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</si>
  <si>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</si>
  <si>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</si>
  <si>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</si>
  <si>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</si>
  <si>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</si>
  <si>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</si>
  <si>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</si>
  <si>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</si>
  <si>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</si>
  <si>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</si>
  <si>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</si>
  <si>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</si>
  <si>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</si>
  <si>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</si>
  <si>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</si>
  <si>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</si>
  <si>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</si>
  <si>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</si>
  <si>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</si>
  <si>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</si>
  <si>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</si>
  <si>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</si>
  <si>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</si>
  <si>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</si>
  <si>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</si>
  <si>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</si>
  <si>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</si>
  <si>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</si>
  <si>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</si>
  <si>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</si>
  <si>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</si>
  <si>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</si>
  <si>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</si>
  <si>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</si>
  <si>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</si>
  <si>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</si>
  <si>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</si>
  <si>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</si>
  <si>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</si>
  <si>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</si>
  <si>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</si>
  <si>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</si>
  <si>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</si>
  <si>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</si>
  <si>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</si>
  <si>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</si>
  <si>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</si>
  <si>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</si>
  <si>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</si>
  <si>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</si>
  <si>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</si>
  <si>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</si>
  <si>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</si>
  <si>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</si>
  <si>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</si>
  <si>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</si>
  <si>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</si>
  <si>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</si>
  <si>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</si>
  <si>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</si>
  <si>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</si>
  <si>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</si>
  <si>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</si>
  <si>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</si>
  <si>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</si>
  <si>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</si>
  <si>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</si>
  <si>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</si>
  <si>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</si>
  <si>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</si>
  <si>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</si>
  <si>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</si>
  <si>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</si>
  <si>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</si>
  <si>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</si>
  <si>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</si>
  <si>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</si>
  <si>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</si>
  <si>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</si>
  <si>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</si>
  <si>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</si>
  <si>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</si>
  <si>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</si>
  <si>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</si>
  <si>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</si>
  <si>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</si>
  <si>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</si>
  <si>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</si>
  <si>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</si>
  <si>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</si>
  <si>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</si>
  <si>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</si>
  <si>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</si>
  <si>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</si>
  <si>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</si>
  <si>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</si>
  <si>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</si>
  <si>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</si>
  <si>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</si>
  <si>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</si>
  <si>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</si>
  <si>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</si>
  <si>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</si>
  <si>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</si>
  <si>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</si>
  <si>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</si>
  <si>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</si>
  <si>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</si>
  <si>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</si>
  <si>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</si>
  <si>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</si>
  <si>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</si>
  <si>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</si>
  <si>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</si>
  <si>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</si>
  <si>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</si>
  <si>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</si>
  <si>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</si>
  <si>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</si>
  <si>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</si>
  <si>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</si>
  <si>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</si>
  <si>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</si>
  <si>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</si>
  <si>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</si>
  <si>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</si>
  <si>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</si>
  <si>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</si>
  <si>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</si>
  <si>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</si>
  <si>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</si>
  <si>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</si>
  <si>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</si>
  <si>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</si>
  <si>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</si>
  <si>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</si>
  <si>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</si>
  <si>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</si>
  <si>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</si>
  <si>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</si>
  <si>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</si>
  <si>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</si>
  <si>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</si>
  <si>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</si>
  <si>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</si>
  <si>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</si>
  <si>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</si>
  <si>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</si>
  <si>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</si>
  <si>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</si>
  <si>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</si>
  <si>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</si>
  <si>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</si>
  <si>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</si>
  <si>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</si>
  <si>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</si>
  <si>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</si>
  <si>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</si>
  <si>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</si>
  <si>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</si>
  <si>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</si>
  <si>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</si>
  <si>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</si>
  <si>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</si>
  <si>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</si>
  <si>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</si>
  <si>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</si>
  <si>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</si>
  <si>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</si>
  <si>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</si>
  <si>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</si>
  <si>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</si>
  <si>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</si>
  <si>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</si>
  <si>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</si>
  <si>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</si>
  <si>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</si>
  <si>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</si>
  <si>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</si>
  <si>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</si>
  <si>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</si>
  <si>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</si>
  <si>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</si>
  <si>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</si>
  <si>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</si>
  <si>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</si>
  <si>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</si>
  <si>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</si>
  <si>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</si>
  <si>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</si>
  <si>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</si>
  <si>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</si>
  <si>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</si>
  <si>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</si>
  <si>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</si>
  <si>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</si>
  <si>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</si>
  <si>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</si>
  <si>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</si>
  <si>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</si>
  <si>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</si>
  <si>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</si>
  <si>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</si>
  <si>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</si>
  <si>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</si>
  <si>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</si>
  <si>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</si>
  <si>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</si>
  <si>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</si>
  <si>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</si>
  <si>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</si>
  <si>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</si>
  <si>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</si>
  <si>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</si>
  <si>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</si>
  <si>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</si>
  <si>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</si>
  <si>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</si>
  <si>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</si>
  <si>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</si>
  <si>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</si>
  <si>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</si>
  <si>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</si>
  <si>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</si>
  <si>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</si>
  <si>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</si>
  <si>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</si>
  <si>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</si>
  <si>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</si>
  <si>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</si>
  <si>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</si>
  <si>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</si>
  <si>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</si>
  <si>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</si>
  <si>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</si>
  <si>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</si>
  <si>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</si>
  <si>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</si>
  <si>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</si>
  <si>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</si>
  <si>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</si>
  <si>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</si>
  <si>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</si>
  <si>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</si>
  <si>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</si>
  <si>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</si>
  <si>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</si>
  <si>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</si>
  <si>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</si>
  <si>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</si>
  <si>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</si>
  <si>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</si>
  <si>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</si>
  <si>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</si>
  <si>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</si>
  <si>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</si>
  <si>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</si>
  <si>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</si>
  <si>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</si>
  <si>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</si>
  <si>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</si>
  <si>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</si>
  <si>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</si>
  <si>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</si>
  <si>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</si>
  <si>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</si>
  <si>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</si>
  <si>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</si>
  <si>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</si>
  <si>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</si>
  <si>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</si>
  <si>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</si>
  <si>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</si>
  <si>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</si>
  <si>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</si>
  <si>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</si>
  <si>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</si>
  <si>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</si>
  <si>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</si>
  <si>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</si>
  <si>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</si>
  <si>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</si>
  <si>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</si>
  <si>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</si>
  <si>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</si>
  <si>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</si>
  <si>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</si>
  <si>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</si>
  <si>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</si>
  <si>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</si>
  <si>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</si>
  <si>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</si>
  <si>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</si>
  <si>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</si>
  <si>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</si>
  <si>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</si>
  <si>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</si>
  <si>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</si>
  <si>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</si>
  <si>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</si>
  <si>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</si>
  <si>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</si>
  <si>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</si>
  <si>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</si>
  <si>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</si>
  <si>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</si>
  <si>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</si>
  <si>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</si>
  <si>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</si>
  <si>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</si>
  <si>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</si>
  <si>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</si>
  <si>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</si>
  <si>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</si>
  <si>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</si>
  <si>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</si>
  <si>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</si>
  <si>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</si>
  <si>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</si>
  <si>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</si>
  <si>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</si>
  <si>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</si>
  <si>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</si>
  <si>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</si>
  <si>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</si>
  <si>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</si>
  <si>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</si>
  <si>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</si>
  <si>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</si>
  <si>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</si>
  <si>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</si>
  <si>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</si>
  <si>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</si>
  <si>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</si>
  <si>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</si>
  <si>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</si>
  <si>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</si>
  <si>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</si>
  <si>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</si>
  <si>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</si>
  <si>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</si>
  <si>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</si>
  <si>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</si>
  <si>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</si>
  <si>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</si>
  <si>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</si>
  <si>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</si>
  <si>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</si>
  <si>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</si>
  <si>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</si>
  <si>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</si>
  <si>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</si>
  <si>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</si>
  <si>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</si>
  <si>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</si>
  <si>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</si>
  <si>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</si>
  <si>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</si>
  <si>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</si>
  <si>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</si>
  <si>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</si>
  <si>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</si>
  <si>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</si>
  <si>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</si>
  <si>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</si>
  <si>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</si>
  <si>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</si>
  <si>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</si>
  <si>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</si>
  <si>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</si>
  <si>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</si>
  <si>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</si>
  <si>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</si>
  <si>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</si>
  <si>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</si>
  <si>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</si>
  <si>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</si>
  <si>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</si>
  <si>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</si>
  <si>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</si>
  <si>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</si>
  <si>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</si>
  <si>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</si>
  <si>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</si>
  <si>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</si>
  <si>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</si>
  <si>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</si>
  <si>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</si>
  <si>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</si>
  <si>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</si>
  <si>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</si>
  <si>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</si>
  <si>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</si>
  <si>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</si>
  <si>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</si>
  <si>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</si>
  <si>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</si>
  <si>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</si>
  <si>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</si>
  <si>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</si>
  <si>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</si>
  <si>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</si>
  <si>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</si>
  <si>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</si>
  <si>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</si>
  <si>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</si>
  <si>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</si>
  <si>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</si>
  <si>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</si>
  <si>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</si>
  <si>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</si>
  <si>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</si>
  <si>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</si>
  <si>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</si>
  <si>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</si>
  <si>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</si>
  <si>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</si>
  <si>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</si>
  <si>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</si>
  <si>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</si>
  <si>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</si>
  <si>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</si>
  <si>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</si>
  <si>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</si>
  <si>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</si>
  <si>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</si>
  <si>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</si>
  <si>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</si>
  <si>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</si>
  <si>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</si>
  <si>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</si>
  <si>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</si>
  <si>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</si>
  <si>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</si>
  <si>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</si>
  <si>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</si>
  <si>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</si>
  <si>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</si>
  <si>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</si>
  <si>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</si>
  <si>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</si>
  <si>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</si>
  <si>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</si>
  <si>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</si>
  <si>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</si>
  <si>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</si>
  <si>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</si>
  <si>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</si>
  <si>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</si>
  <si>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</si>
  <si>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</si>
  <si>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</si>
  <si>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</si>
  <si>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</si>
  <si>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</si>
  <si>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</si>
  <si>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</si>
  <si>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</si>
  <si>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</si>
  <si>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</si>
  <si>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</si>
  <si>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</si>
  <si>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</si>
  <si>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</si>
  <si>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</si>
  <si>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</si>
  <si>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</si>
  <si>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</si>
  <si>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</si>
  <si>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</si>
  <si>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</si>
  <si>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</si>
  <si>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</si>
  <si>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</si>
  <si>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</si>
  <si>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</si>
  <si>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</si>
  <si>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</si>
  <si>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</si>
  <si>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</si>
  <si>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</si>
  <si>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</si>
  <si>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</si>
  <si>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</si>
  <si>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</si>
  <si>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</si>
  <si>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</si>
  <si>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</si>
  <si>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</si>
  <si>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</si>
  <si>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</si>
  <si>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</si>
  <si>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</si>
  <si>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</si>
  <si>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</si>
  <si>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</si>
  <si>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</si>
  <si>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</si>
  <si>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</si>
  <si>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</si>
  <si>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</si>
  <si>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</si>
  <si>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</si>
  <si>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</si>
  <si>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</si>
  <si>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</si>
  <si>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</si>
  <si>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</si>
  <si>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</si>
  <si>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</si>
  <si>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</si>
  <si>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</si>
  <si>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</si>
  <si>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</si>
  <si>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</si>
  <si>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</si>
  <si>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</si>
  <si>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</si>
  <si>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</si>
  <si>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</si>
  <si>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</si>
  <si>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</si>
  <si>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</si>
  <si>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</si>
  <si>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</si>
  <si>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</si>
  <si>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</si>
  <si>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</si>
  <si>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</si>
  <si>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</si>
  <si>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</si>
  <si>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</si>
  <si>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</si>
  <si>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</si>
  <si>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</si>
  <si>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</si>
  <si>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</si>
  <si>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</si>
  <si>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</si>
  <si>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</si>
  <si>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</si>
  <si>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</si>
  <si>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</si>
  <si>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</si>
  <si>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</si>
  <si>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</si>
  <si>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</si>
  <si>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</si>
  <si>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</si>
  <si>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</si>
  <si>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</si>
  <si>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</si>
  <si>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</si>
  <si>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</si>
  <si>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</si>
  <si>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</si>
  <si>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</si>
  <si>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</si>
  <si>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</si>
  <si>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</si>
  <si>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</si>
  <si>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</si>
  <si>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</si>
  <si>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</si>
  <si>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</si>
  <si>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</si>
  <si>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</si>
  <si>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</si>
  <si>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</si>
  <si>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</si>
  <si>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</si>
  <si>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</si>
  <si>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</si>
  <si>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</si>
  <si>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</si>
  <si>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</si>
  <si>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</si>
  <si>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</si>
  <si>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</si>
  <si>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</si>
  <si>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</si>
  <si>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</si>
  <si>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</si>
  <si>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</si>
  <si>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</si>
  <si>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</si>
  <si>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</si>
  <si>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</si>
  <si>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</si>
  <si>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</si>
  <si>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</si>
  <si>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</si>
  <si>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</si>
  <si>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</si>
  <si>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</si>
  <si>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</si>
  <si>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</si>
  <si>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</si>
  <si>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</si>
  <si>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</si>
  <si>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</si>
  <si>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</si>
  <si>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</si>
  <si>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</si>
  <si>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</si>
  <si>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</si>
  <si>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</si>
  <si>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</si>
  <si>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</si>
  <si>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</si>
  <si>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</si>
  <si>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</si>
  <si>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</si>
  <si>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</si>
  <si>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</si>
  <si>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</si>
  <si>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</si>
  <si>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</si>
  <si>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</si>
  <si>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</si>
  <si>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</si>
  <si>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</si>
  <si>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</si>
  <si>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</si>
  <si>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</si>
  <si>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</si>
  <si>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</si>
  <si>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</si>
  <si>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</si>
  <si>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</si>
  <si>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</si>
  <si>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</si>
  <si>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</si>
  <si>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</si>
  <si>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</si>
  <si>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</si>
  <si>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</si>
  <si>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</si>
  <si>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</si>
  <si>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</si>
  <si>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</si>
  <si>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</si>
  <si>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</si>
  <si>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</si>
  <si>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</si>
  <si>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</si>
  <si>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</si>
  <si>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</si>
  <si>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</si>
  <si>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</si>
  <si>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</si>
  <si>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</si>
  <si>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</si>
  <si>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</si>
  <si>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</si>
  <si>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</si>
  <si>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</si>
  <si>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</si>
  <si>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</si>
  <si>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</si>
  <si>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</si>
  <si>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</si>
  <si>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</si>
  <si>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</si>
  <si>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</si>
  <si>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</si>
  <si>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</si>
  <si>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</si>
  <si>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</si>
  <si>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</si>
  <si>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</si>
  <si>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</si>
  <si>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</si>
  <si>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</si>
  <si>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</si>
  <si>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</si>
  <si>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</si>
  <si>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</si>
  <si>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</si>
  <si>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</si>
  <si>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</si>
  <si>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</si>
  <si>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</si>
  <si>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</si>
  <si>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</si>
  <si>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</si>
  <si>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</si>
  <si>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</si>
  <si>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</si>
  <si>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</si>
  <si>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</si>
  <si>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</si>
  <si>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</si>
  <si>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</si>
  <si>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</si>
  <si>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</si>
  <si>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</si>
  <si>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</si>
  <si>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</si>
  <si>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</si>
  <si>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</si>
  <si>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</si>
  <si>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</si>
  <si>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</si>
  <si>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</si>
  <si>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</si>
  <si>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</si>
  <si>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</si>
  <si>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</si>
  <si>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</si>
  <si>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</si>
  <si>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</si>
  <si>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</si>
  <si>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</si>
  <si>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</si>
  <si>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</si>
  <si>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</si>
  <si>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</si>
  <si>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</si>
  <si>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</si>
  <si>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</si>
  <si>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</si>
  <si>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</si>
  <si>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</si>
  <si>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</si>
  <si>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</si>
  <si>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</si>
  <si>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</si>
  <si>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</si>
  <si>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</si>
  <si>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</si>
  <si>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</si>
  <si>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</si>
  <si>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</si>
  <si>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</si>
  <si>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</si>
  <si>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</si>
  <si>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</si>
  <si>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</si>
  <si>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</si>
  <si>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</si>
  <si>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</si>
  <si>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</si>
  <si>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</si>
  <si>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</si>
  <si>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</si>
  <si>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</si>
  <si>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</si>
  <si>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</si>
  <si>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</si>
  <si>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</si>
  <si>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</si>
  <si>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</si>
  <si>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</si>
  <si>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</si>
  <si>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</si>
  <si>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</si>
  <si>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</si>
  <si>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</si>
  <si>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</si>
  <si>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</si>
  <si>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</si>
  <si>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</si>
  <si>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</si>
  <si>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</si>
  <si>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</si>
  <si>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</si>
  <si>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</si>
  <si>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</si>
  <si>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</si>
  <si>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</si>
  <si>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</si>
  <si>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</si>
  <si>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</si>
  <si>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</si>
  <si>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</si>
  <si>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</si>
  <si>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</si>
  <si>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</si>
  <si>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</si>
  <si>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</si>
  <si>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</si>
  <si>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</si>
  <si>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</si>
  <si>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</si>
  <si>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</si>
  <si>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</si>
  <si>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</si>
  <si>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</si>
  <si>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</si>
  <si>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</si>
  <si>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</si>
  <si>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</si>
  <si>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</si>
  <si>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</si>
  <si>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</si>
  <si>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</si>
  <si>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</si>
  <si>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</si>
  <si>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</si>
  <si>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</si>
  <si>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</si>
  <si>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</si>
  <si>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</si>
  <si>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</si>
  <si>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</si>
  <si>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</si>
  <si>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</si>
  <si>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</si>
  <si>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</si>
  <si>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</si>
  <si>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</si>
  <si>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</si>
  <si>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</si>
  <si>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</si>
  <si>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</si>
  <si>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</si>
  <si>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</si>
  <si>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</si>
  <si>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</si>
  <si>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</si>
  <si>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</si>
  <si>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</si>
  <si>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</si>
  <si>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</si>
  <si>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</si>
  <si>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</si>
  <si>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</si>
  <si>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</si>
  <si>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</si>
  <si>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</si>
  <si>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</si>
  <si>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</si>
  <si>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</si>
  <si>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</si>
  <si>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</si>
  <si>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</si>
  <si>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</si>
  <si>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</si>
  <si>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</si>
  <si>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</si>
  <si>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</si>
  <si>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</si>
  <si>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</si>
  <si>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</si>
  <si>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</si>
  <si>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</si>
  <si>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</si>
  <si>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</si>
  <si>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</si>
  <si>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</si>
  <si>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</si>
  <si>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</si>
  <si>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</si>
  <si>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</si>
  <si>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</si>
  <si>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</si>
  <si>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</si>
  <si>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</si>
  <si>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</si>
  <si>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</si>
  <si>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</si>
  <si>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</si>
  <si>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</si>
  <si>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</si>
  <si>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</si>
  <si>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</si>
  <si>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</si>
  <si>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</si>
  <si>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</si>
  <si>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</si>
  <si>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</si>
  <si>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</si>
  <si>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</si>
  <si>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</si>
  <si>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</si>
  <si>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</si>
  <si>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</si>
  <si>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</si>
  <si>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</si>
  <si>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</si>
  <si>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</si>
  <si>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</si>
  <si>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</si>
  <si>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</si>
  <si>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</si>
  <si>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</si>
  <si>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</si>
  <si>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</si>
  <si>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</si>
  <si>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</si>
  <si>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</si>
  <si>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</si>
  <si>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</si>
  <si>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</si>
  <si>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</si>
  <si>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</si>
  <si>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</si>
  <si>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</si>
  <si>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</si>
  <si>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</si>
  <si>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</si>
  <si>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</si>
  <si>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</si>
  <si>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</si>
  <si>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</si>
  <si>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</si>
  <si>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</si>
  <si>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</si>
  <si>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</si>
  <si>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</si>
  <si>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</si>
  <si>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</si>
  <si>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</si>
  <si>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</si>
  <si>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</si>
  <si>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</si>
  <si>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</si>
  <si>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</si>
  <si>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</si>
  <si>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</si>
  <si>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</si>
  <si>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</si>
  <si>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</si>
  <si>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</si>
  <si>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</si>
  <si>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</si>
  <si>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</si>
  <si>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</si>
  <si>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</si>
  <si>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</si>
  <si>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</si>
  <si>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</si>
  <si>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</si>
  <si>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</si>
  <si>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</si>
  <si>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</si>
  <si>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</si>
  <si>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</si>
  <si>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</si>
  <si>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</si>
  <si>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</si>
  <si>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</si>
  <si>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</si>
  <si>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</si>
  <si>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</si>
  <si>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</si>
  <si>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</si>
  <si>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</si>
  <si>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</si>
  <si>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</si>
  <si>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</si>
  <si>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</si>
  <si>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</si>
  <si>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</si>
  <si>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</si>
  <si>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</si>
  <si>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</si>
  <si>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</si>
  <si>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</si>
  <si>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</si>
  <si>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</si>
  <si>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</si>
  <si>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</si>
  <si>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</si>
  <si>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</si>
  <si>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</si>
  <si>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</si>
  <si>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</si>
  <si>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</si>
  <si>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</si>
  <si>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</si>
  <si>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</si>
  <si>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</si>
  <si>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</si>
  <si>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</si>
  <si>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</si>
  <si>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</si>
  <si>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</si>
  <si>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</si>
  <si>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</si>
  <si>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</si>
  <si>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</si>
  <si>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</si>
  <si>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</si>
  <si>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</si>
  <si>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</si>
  <si>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</si>
  <si>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</si>
  <si>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</si>
  <si>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</si>
  <si>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</si>
  <si>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</si>
  <si>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</si>
  <si>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</si>
  <si>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</si>
  <si>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</si>
  <si>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</si>
  <si>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</si>
  <si>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</si>
  <si>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</si>
  <si>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</si>
  <si>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</si>
  <si>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</si>
  <si>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</si>
  <si>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</si>
  <si>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</si>
  <si>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</si>
  <si>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</si>
  <si>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</si>
  <si>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</si>
  <si>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</si>
  <si>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</si>
  <si>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</si>
  <si>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</si>
  <si>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</si>
  <si>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</si>
  <si>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</si>
  <si>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</si>
  <si>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</si>
  <si>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</si>
  <si>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</si>
  <si>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</si>
  <si>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</si>
  <si>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</si>
  <si>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</si>
  <si>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</si>
  <si>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</si>
  <si>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</si>
  <si>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</si>
  <si>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</si>
  <si>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</si>
  <si>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</si>
  <si>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</si>
  <si>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</si>
  <si>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</si>
  <si>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</si>
  <si>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</si>
  <si>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</si>
  <si>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</si>
  <si>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</si>
  <si>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</si>
  <si>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</si>
  <si>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</si>
  <si>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</si>
  <si>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</si>
  <si>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</si>
  <si>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</si>
  <si>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</si>
  <si>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</si>
  <si>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</si>
  <si>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</si>
  <si>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</si>
  <si>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</si>
  <si>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</si>
  <si>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</si>
  <si>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</si>
  <si>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</si>
  <si>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</si>
  <si>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</si>
  <si>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</si>
  <si>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</si>
  <si>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</si>
  <si>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</si>
  <si>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</si>
  <si>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</si>
  <si>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</si>
  <si>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</si>
  <si>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</si>
  <si>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</si>
  <si>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</si>
  <si>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</si>
  <si>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</si>
  <si>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</si>
  <si>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</si>
  <si>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</si>
  <si>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</si>
  <si>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</si>
  <si>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</si>
  <si>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</si>
  <si>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</si>
  <si>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</si>
  <si>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</si>
  <si>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</si>
  <si>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</si>
  <si>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</si>
  <si>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</si>
  <si>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</si>
  <si>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</si>
  <si>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</si>
  <si>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</si>
  <si>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</si>
  <si>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</si>
  <si>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</si>
  <si>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</si>
  <si>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</si>
  <si>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</si>
  <si>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</si>
  <si>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</si>
  <si>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</si>
  <si>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</si>
  <si>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</si>
  <si>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</si>
  <si>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</si>
  <si>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</si>
  <si>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</si>
  <si>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</si>
  <si>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</si>
  <si>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</si>
  <si>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</si>
  <si>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</si>
  <si>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</si>
  <si>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</si>
  <si>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</si>
  <si>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</si>
  <si>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</si>
  <si>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</si>
  <si>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</si>
  <si>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</si>
  <si>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</si>
  <si>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</si>
  <si>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</si>
  <si>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</si>
  <si>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</si>
  <si>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</si>
  <si>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</si>
  <si>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</si>
  <si>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</si>
  <si>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</si>
  <si>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</si>
  <si>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</si>
  <si>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</si>
  <si>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</si>
  <si>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</si>
  <si>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</si>
  <si>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</si>
  <si>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</si>
  <si>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</si>
  <si>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</si>
  <si>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</si>
  <si>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</si>
  <si>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</si>
  <si>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</si>
  <si>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</si>
  <si>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</si>
  <si>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</si>
  <si>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</si>
  <si>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</si>
  <si>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</si>
  <si>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</si>
  <si>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</si>
  <si>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</si>
  <si>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</si>
  <si>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</si>
  <si>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</si>
  <si>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</si>
  <si>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</si>
  <si>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</si>
  <si>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</si>
  <si>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</si>
  <si>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</si>
  <si>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</si>
  <si>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</si>
  <si>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</si>
  <si>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</si>
  <si>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</si>
  <si>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</si>
  <si>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</si>
  <si>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</si>
  <si>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</si>
  <si>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</si>
  <si>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</si>
  <si>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</si>
  <si>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</si>
  <si>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</si>
  <si>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</si>
  <si>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</si>
  <si>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</si>
  <si>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</si>
  <si>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</si>
  <si>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</si>
  <si>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</si>
  <si>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</si>
  <si>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</si>
  <si>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</si>
  <si>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</si>
  <si>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</si>
  <si>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</si>
  <si>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</si>
  <si>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</si>
  <si>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</si>
  <si>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</si>
  <si>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</si>
  <si>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</si>
  <si>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</si>
  <si>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</si>
  <si>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</si>
  <si>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</si>
  <si>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</si>
  <si>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</si>
  <si>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</si>
  <si>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</si>
  <si>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</si>
  <si>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</si>
  <si>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</si>
  <si>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</si>
  <si>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</si>
  <si>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</si>
  <si>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</si>
  <si>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</si>
  <si>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</si>
  <si>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</si>
  <si>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</si>
  <si>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</si>
  <si>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</si>
  <si>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</si>
  <si>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</si>
  <si>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</si>
  <si>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</si>
  <si>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</si>
  <si>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</si>
  <si>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</si>
  <si>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</si>
  <si>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</si>
  <si>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</si>
  <si>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</si>
  <si>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</si>
  <si>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</si>
  <si>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</si>
  <si>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</si>
  <si>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</si>
  <si>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</si>
  <si>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</si>
  <si>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</si>
  <si>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</si>
  <si>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</si>
  <si>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</si>
  <si>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</si>
  <si>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</si>
  <si>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</si>
  <si>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</si>
  <si>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</si>
  <si>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</si>
  <si>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</si>
  <si>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</si>
  <si>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</si>
  <si>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</si>
  <si>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</si>
  <si>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</si>
  <si>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</si>
  <si>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</si>
  <si>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</si>
  <si>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</si>
  <si>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</si>
  <si>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</si>
  <si>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</si>
  <si>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</si>
  <si>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</si>
  <si>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</si>
  <si>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</si>
  <si>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</si>
  <si>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</si>
  <si>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</si>
  <si>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</si>
  <si>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</si>
  <si>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</si>
  <si>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</si>
  <si>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</si>
  <si>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</si>
  <si>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</si>
  <si>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</si>
  <si>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</si>
  <si>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</si>
  <si>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</si>
  <si>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</si>
  <si>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</si>
  <si>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</si>
  <si>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</si>
  <si>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</si>
  <si>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</si>
  <si>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</si>
  <si>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</si>
  <si>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</si>
  <si>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</si>
  <si>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</si>
  <si>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</si>
  <si>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</si>
  <si>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</si>
  <si>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</si>
  <si>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</si>
  <si>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</si>
  <si>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</si>
  <si>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</si>
  <si>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</si>
  <si>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</si>
  <si>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</si>
  <si>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</si>
  <si>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</si>
  <si>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</si>
  <si>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</si>
  <si>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</si>
  <si>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</si>
  <si>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</si>
  <si>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</si>
  <si>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</si>
  <si>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</si>
  <si>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</si>
  <si>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</si>
  <si>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</si>
  <si>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</si>
  <si>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</si>
  <si>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</si>
  <si>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</si>
  <si>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</si>
  <si>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</si>
  <si>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</si>
  <si>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</si>
  <si>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</si>
  <si>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</si>
  <si>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</si>
  <si>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</si>
  <si>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</si>
  <si>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</si>
  <si>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</si>
  <si>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</si>
  <si>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</si>
  <si>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</si>
  <si>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</si>
  <si>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</si>
  <si>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</si>
  <si>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</si>
  <si>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</si>
  <si>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</si>
  <si>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</si>
  <si>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</si>
  <si>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</si>
  <si>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</si>
  <si>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</si>
  <si>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</si>
  <si>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</si>
  <si>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</si>
  <si>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</si>
  <si>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</si>
  <si>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</si>
  <si>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</si>
  <si>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</si>
  <si>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</si>
  <si>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</si>
  <si>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</si>
  <si>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</si>
  <si>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</si>
  <si>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</si>
  <si>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</si>
  <si>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</si>
  <si>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</si>
  <si>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</si>
  <si>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</si>
  <si>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</si>
  <si>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</si>
  <si>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</si>
  <si>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</si>
  <si>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</si>
  <si>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</si>
  <si>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</si>
  <si>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</si>
  <si>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</si>
  <si>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</si>
  <si>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</si>
  <si>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</si>
  <si>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</si>
  <si>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</si>
  <si>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</si>
  <si>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</si>
  <si>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</si>
  <si>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</si>
  <si>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</si>
  <si>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</si>
  <si>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</si>
  <si>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</si>
  <si>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</si>
  <si>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</si>
  <si>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</si>
  <si>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</si>
  <si>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</si>
  <si>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</si>
  <si>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</si>
  <si>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</si>
  <si>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</si>
  <si>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</si>
  <si>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</si>
  <si>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</si>
  <si>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</si>
  <si>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</si>
  <si>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</si>
  <si>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</si>
  <si>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</si>
  <si>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</si>
  <si>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</si>
  <si>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</si>
  <si>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</si>
  <si>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</si>
  <si>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</si>
  <si>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</si>
  <si>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</si>
  <si>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</si>
  <si>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</si>
  <si>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</si>
  <si>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</si>
  <si>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</si>
  <si>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</si>
  <si>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</si>
  <si>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</si>
  <si>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</si>
  <si>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</si>
  <si>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</si>
  <si>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</si>
  <si>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</si>
  <si>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</si>
  <si>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</si>
  <si>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</si>
  <si>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</si>
  <si>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</si>
  <si>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</si>
  <si>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</si>
  <si>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</si>
  <si>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</si>
  <si>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</si>
  <si>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</si>
  <si>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</si>
  <si>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</si>
  <si>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</si>
  <si>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</si>
  <si>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</si>
  <si>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</si>
  <si>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</si>
  <si>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</si>
  <si>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</si>
  <si>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</si>
  <si>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</si>
  <si>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</si>
  <si>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</si>
  <si>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</si>
  <si>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</si>
  <si>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</si>
  <si>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</si>
  <si>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</si>
  <si>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</si>
  <si>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</si>
  <si>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</si>
  <si>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</si>
  <si>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</si>
  <si>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</si>
  <si>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</si>
  <si>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</si>
  <si>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</si>
  <si>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</si>
  <si>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</si>
  <si>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</si>
  <si>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</si>
  <si>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</si>
  <si>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</si>
  <si>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</si>
  <si>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</si>
  <si>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</si>
  <si>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</si>
  <si>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</si>
  <si>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</si>
  <si>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</si>
  <si>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</si>
  <si>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</si>
  <si>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</si>
  <si>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</si>
  <si>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</si>
  <si>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</si>
  <si>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</si>
  <si>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</si>
  <si>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</si>
  <si>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</si>
  <si>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</si>
  <si>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</si>
  <si>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</si>
  <si>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</si>
  <si>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</si>
  <si>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</si>
  <si>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</si>
  <si>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</si>
  <si>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</si>
  <si>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</si>
  <si>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</si>
  <si>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</si>
  <si>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</si>
  <si>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</si>
  <si>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</si>
  <si>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</si>
  <si>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</si>
  <si>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</si>
  <si>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</si>
  <si>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</si>
  <si>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</si>
  <si>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</si>
  <si>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</si>
  <si>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</si>
  <si>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</si>
  <si>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</si>
  <si>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</si>
  <si>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</si>
  <si>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</si>
  <si>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</si>
  <si>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</si>
  <si>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</si>
  <si>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</si>
  <si>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</si>
  <si>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</si>
  <si>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</si>
  <si>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</si>
  <si>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</si>
  <si>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</si>
  <si>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</si>
  <si>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</si>
  <si>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</si>
  <si>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</si>
  <si>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</si>
  <si>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</si>
  <si>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</si>
  <si>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</si>
  <si>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</si>
  <si>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</si>
  <si>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</si>
  <si>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</si>
  <si>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</si>
  <si>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</si>
  <si>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</si>
  <si>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</si>
  <si>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</si>
  <si>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</si>
  <si>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</si>
  <si>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</si>
  <si>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</si>
  <si>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</si>
  <si>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</si>
  <si>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</si>
  <si>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</si>
  <si>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</si>
  <si>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</si>
  <si>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</si>
  <si>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</si>
  <si>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</si>
  <si>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</si>
  <si>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</si>
  <si>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</si>
  <si>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</si>
  <si>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</si>
  <si>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</si>
  <si>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</si>
  <si>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</si>
  <si>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</si>
  <si>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</si>
  <si>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</si>
  <si>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</si>
  <si>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</si>
  <si>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</si>
  <si>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</si>
  <si>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</si>
  <si>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</si>
  <si>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</si>
  <si>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</si>
  <si>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</si>
  <si>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</si>
  <si>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</si>
  <si>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</si>
  <si>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</si>
  <si>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</si>
  <si>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</si>
  <si>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</si>
  <si>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</si>
  <si>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</si>
  <si>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</si>
  <si>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</si>
  <si>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</si>
  <si>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</si>
  <si>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</si>
  <si>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</si>
  <si>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</si>
  <si>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</si>
  <si>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</si>
  <si>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</si>
  <si>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</si>
  <si>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</si>
  <si>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</si>
  <si>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</si>
  <si>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</si>
  <si>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</si>
  <si>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</si>
  <si>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</si>
  <si>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</si>
  <si>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</si>
  <si>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</si>
  <si>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</si>
  <si>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</si>
  <si>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</si>
  <si>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</si>
  <si>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</si>
  <si>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</si>
  <si>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</si>
  <si>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</si>
  <si>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</si>
  <si>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</si>
  <si>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</si>
  <si>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</si>
  <si>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</si>
  <si>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</si>
  <si>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</si>
  <si>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</si>
  <si>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</si>
  <si>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</si>
  <si>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</si>
  <si>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</si>
  <si>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</si>
  <si>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</si>
  <si>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</si>
  <si>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</si>
  <si>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</si>
  <si>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</si>
  <si>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</si>
  <si>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</si>
  <si>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</si>
  <si>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</si>
  <si>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</si>
  <si>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</si>
  <si>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</si>
  <si>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</si>
  <si>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</si>
  <si>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</si>
  <si>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</si>
  <si>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</si>
  <si>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</si>
  <si>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</si>
  <si>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</si>
  <si>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</si>
  <si>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</si>
  <si>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</si>
  <si>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</si>
  <si>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</si>
  <si>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</si>
  <si>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</si>
  <si>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</si>
  <si>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</si>
  <si>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</si>
  <si>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</si>
  <si>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</si>
  <si>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</si>
  <si>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</si>
  <si>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</si>
  <si>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</si>
  <si>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</si>
  <si>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</si>
  <si>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</si>
  <si>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</si>
  <si>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</si>
  <si>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</si>
  <si>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</si>
  <si>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</si>
  <si>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</si>
  <si>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</si>
  <si>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</si>
  <si>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</si>
  <si>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</si>
  <si>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</si>
  <si>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</si>
  <si>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</si>
  <si>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</si>
  <si>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</si>
  <si>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</si>
  <si>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</si>
  <si>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</si>
  <si>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</si>
  <si>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</si>
  <si>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</si>
  <si>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</si>
  <si>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</si>
  <si>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</si>
  <si>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</si>
  <si>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</si>
  <si>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</si>
  <si>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</si>
  <si>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</si>
  <si>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</si>
  <si>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</si>
  <si>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</si>
  <si>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</si>
  <si>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</si>
  <si>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</si>
  <si>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</si>
  <si>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</si>
  <si>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</si>
  <si>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</si>
  <si>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</si>
  <si>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</si>
  <si>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</si>
  <si>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</si>
  <si>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</si>
  <si>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</si>
  <si>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</si>
  <si>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</si>
  <si>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</si>
  <si>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</si>
  <si>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</si>
  <si>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</si>
  <si>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</si>
  <si>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</si>
  <si>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</si>
  <si>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</si>
  <si>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</si>
  <si>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</si>
  <si>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</si>
  <si>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</si>
  <si>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</si>
  <si>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</si>
  <si>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</si>
  <si>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</si>
  <si>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</si>
  <si>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</si>
  <si>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</si>
  <si>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</si>
  <si>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</si>
  <si>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</si>
  <si>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</si>
  <si>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</si>
  <si>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</si>
  <si>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</si>
  <si>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</si>
  <si>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</si>
  <si>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</si>
  <si>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</si>
  <si>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</si>
  <si>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</si>
  <si>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</si>
  <si>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</si>
  <si>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</si>
  <si>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</si>
  <si>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</si>
  <si>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</si>
  <si>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</si>
  <si>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</si>
  <si>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</si>
  <si>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</si>
  <si>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</si>
  <si>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</si>
  <si>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</si>
  <si>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</si>
  <si>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</si>
  <si>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</si>
  <si>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</si>
  <si>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</si>
  <si>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</si>
  <si>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</si>
  <si>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</si>
  <si>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</si>
  <si>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</si>
  <si>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</si>
  <si>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</si>
  <si>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</si>
  <si>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</si>
  <si>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</si>
  <si>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</si>
  <si>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</si>
  <si>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</si>
  <si>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</si>
  <si>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</si>
  <si>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</si>
  <si>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</si>
  <si>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</si>
  <si>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</si>
  <si>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</si>
  <si>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</si>
  <si>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</si>
  <si>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</si>
  <si>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</si>
  <si>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</si>
  <si>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</si>
  <si>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</si>
  <si>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</si>
  <si>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</si>
  <si>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</si>
  <si>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</si>
  <si>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</si>
  <si>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</si>
  <si>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</si>
  <si>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</si>
  <si>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</si>
  <si>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</si>
  <si>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</si>
  <si>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</si>
  <si>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</si>
  <si>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</si>
  <si>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</si>
  <si>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</si>
  <si>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</si>
  <si>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</si>
  <si>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</si>
  <si>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</si>
  <si>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</si>
  <si>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</si>
  <si>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</si>
  <si>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</si>
  <si>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</si>
  <si>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</si>
  <si>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</si>
  <si>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</si>
  <si>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</si>
  <si>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</si>
  <si>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</si>
  <si>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</si>
  <si>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</si>
  <si>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</si>
  <si>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</si>
  <si>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</si>
  <si>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</si>
  <si>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</si>
  <si>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</si>
  <si>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</si>
  <si>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</si>
  <si>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</si>
  <si>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</si>
  <si>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</si>
  <si>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</si>
  <si>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</si>
  <si>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</si>
  <si>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</si>
  <si>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</si>
  <si>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</si>
  <si>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</si>
  <si>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</si>
  <si>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</si>
  <si>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</si>
  <si>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</si>
  <si>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</si>
  <si>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</si>
  <si>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</si>
  <si>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</si>
  <si>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</si>
  <si>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</si>
  <si>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</si>
  <si>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</si>
  <si>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</si>
  <si>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</si>
  <si>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</si>
  <si>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</si>
  <si>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</si>
  <si>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</si>
  <si>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</si>
  <si>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</si>
  <si>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</si>
  <si>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</si>
  <si>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</si>
  <si>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</si>
  <si>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</si>
  <si>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</si>
  <si>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</si>
  <si>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</si>
  <si>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</si>
  <si>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</si>
  <si>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</si>
  <si>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</si>
  <si>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</si>
  <si>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</si>
  <si>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</si>
  <si>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</si>
  <si>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</si>
  <si>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</si>
  <si>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</si>
  <si>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</si>
  <si>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</si>
  <si>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</si>
  <si>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</si>
  <si>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</si>
  <si>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</si>
  <si>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</si>
  <si>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</si>
  <si>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</si>
  <si>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</si>
  <si>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</si>
  <si>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</si>
  <si>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</si>
  <si>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</si>
  <si>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</si>
  <si>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</si>
  <si>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</si>
  <si>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</si>
  <si>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</si>
  <si>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</si>
  <si>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</si>
  <si>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</si>
  <si>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</si>
  <si>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</si>
  <si>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</si>
  <si>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</si>
  <si>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</si>
  <si>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</si>
  <si>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</si>
  <si>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</si>
  <si>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</si>
  <si>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</si>
  <si>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</si>
  <si>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</si>
  <si>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</si>
  <si>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</si>
  <si>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</si>
  <si>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</si>
  <si>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</si>
  <si>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</si>
  <si>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</si>
  <si>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</si>
  <si>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</si>
  <si>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</si>
  <si>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</si>
  <si>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</si>
  <si>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</si>
  <si>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</si>
  <si>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</si>
  <si>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</si>
  <si>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</si>
  <si>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</si>
  <si>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</si>
  <si>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</si>
  <si>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</si>
  <si>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</si>
  <si>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</si>
  <si>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</si>
  <si>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</si>
  <si>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</si>
  <si>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</si>
  <si>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</si>
  <si>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</si>
  <si>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</si>
  <si>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</si>
  <si>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</si>
  <si>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</si>
  <si>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</si>
  <si>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</si>
  <si>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</si>
  <si>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</si>
  <si>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</si>
  <si>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</si>
  <si>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</si>
  <si>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</si>
  <si>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</si>
  <si>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</si>
  <si>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</si>
  <si>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</si>
  <si>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</si>
  <si>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</si>
  <si>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</si>
  <si>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</si>
  <si>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</si>
  <si>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</si>
  <si>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</si>
  <si>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</si>
  <si>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</si>
  <si>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</si>
  <si>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</si>
  <si>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</si>
  <si>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</si>
  <si>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</si>
  <si>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</si>
  <si>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</si>
  <si>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</si>
  <si>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</si>
  <si>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</si>
  <si>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</si>
  <si>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</si>
  <si>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</si>
  <si>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</si>
  <si>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</si>
  <si>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</si>
  <si>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</si>
  <si>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</si>
  <si>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</si>
  <si>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</si>
  <si>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</si>
  <si>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</si>
  <si>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</si>
  <si>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</si>
  <si>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</si>
  <si>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</si>
  <si>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</si>
  <si>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</si>
  <si>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</si>
  <si>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</si>
  <si>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</si>
  <si>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</si>
  <si>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</si>
  <si>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</si>
  <si>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</si>
  <si>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</si>
  <si>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</si>
  <si>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</si>
  <si>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</si>
  <si>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</si>
  <si>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</si>
  <si>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</si>
  <si>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</si>
  <si>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</si>
  <si>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</si>
  <si>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</si>
  <si>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</si>
  <si>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</si>
  <si>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</si>
  <si>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</si>
  <si>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</si>
  <si>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</si>
  <si>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</si>
  <si>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</si>
  <si>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</si>
  <si>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</si>
  <si>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</si>
  <si>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</si>
  <si>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</si>
  <si>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</si>
  <si>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</si>
  <si>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</si>
  <si>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</si>
  <si>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</si>
  <si>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</si>
  <si>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</si>
  <si>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</si>
  <si>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</si>
  <si>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</si>
  <si>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</si>
  <si>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</si>
  <si>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</si>
  <si>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</si>
  <si>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</si>
  <si>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</si>
  <si>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</si>
  <si>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</si>
  <si>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</si>
  <si>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</si>
  <si>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</si>
  <si>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</si>
  <si>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</si>
  <si>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</si>
  <si>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</si>
  <si>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</si>
  <si>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</si>
  <si>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</si>
  <si>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</si>
  <si>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</si>
  <si>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</si>
  <si>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</si>
  <si>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</si>
  <si>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</si>
  <si>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</si>
  <si>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</si>
  <si>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</si>
  <si>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</si>
  <si>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</si>
  <si>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</si>
  <si>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</si>
  <si>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</si>
  <si>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</si>
  <si>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</si>
  <si>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</si>
  <si>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</si>
  <si>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</si>
  <si>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</si>
  <si>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</si>
  <si>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</si>
  <si>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</si>
  <si>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</si>
  <si>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</si>
  <si>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</si>
  <si>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</si>
  <si>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</si>
  <si>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</si>
  <si>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</si>
  <si>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</si>
  <si>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</si>
  <si>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</si>
  <si>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</si>
  <si>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</si>
  <si>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</si>
  <si>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</si>
  <si>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</si>
  <si>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</si>
  <si>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</si>
  <si>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</si>
  <si>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</si>
  <si>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</si>
  <si>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</si>
  <si>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</si>
  <si>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</si>
  <si>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</si>
  <si>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</si>
  <si>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</si>
  <si>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</si>
  <si>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</si>
  <si>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</si>
  <si>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</si>
  <si>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</si>
  <si>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</si>
  <si>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</si>
  <si>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</si>
  <si>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</si>
  <si>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</si>
  <si>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</si>
  <si>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</si>
  <si>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</si>
  <si>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</si>
  <si>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</si>
  <si>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</si>
  <si>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</si>
  <si>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</si>
  <si>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</si>
  <si>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</si>
  <si>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</si>
  <si>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</si>
  <si>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</si>
  <si>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</si>
  <si>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</si>
  <si>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</si>
  <si>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</si>
  <si>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</si>
  <si>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</si>
  <si>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</si>
  <si>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</si>
  <si>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</si>
  <si>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</si>
  <si>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</si>
  <si>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</si>
  <si>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</si>
  <si>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</si>
  <si>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</si>
  <si>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</si>
  <si>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</si>
  <si>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</si>
  <si>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</si>
  <si>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</si>
  <si>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</si>
  <si>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</si>
  <si>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</si>
  <si>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</si>
  <si>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</si>
  <si>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</si>
  <si>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</si>
  <si>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</si>
  <si>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</si>
  <si>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</si>
  <si>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</si>
  <si>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</si>
  <si>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</si>
  <si>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</si>
  <si>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</si>
  <si>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</si>
  <si>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</si>
  <si>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</si>
  <si>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</si>
  <si>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</si>
  <si>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</si>
  <si>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</si>
  <si>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</si>
  <si>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</si>
  <si>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</si>
  <si>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</si>
  <si>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</si>
  <si>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</si>
  <si>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</si>
  <si>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</si>
  <si>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</si>
  <si>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</si>
  <si>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</si>
  <si>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</si>
  <si>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</si>
  <si>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</si>
  <si>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</si>
  <si>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</si>
  <si>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</si>
  <si>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</si>
  <si>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</si>
  <si>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</si>
  <si>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</si>
  <si>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</si>
  <si>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</si>
  <si>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</si>
  <si>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</si>
  <si>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</si>
  <si>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</si>
  <si>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</si>
  <si>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</si>
  <si>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</si>
  <si>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</si>
  <si>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</si>
  <si>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</si>
  <si>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</si>
  <si>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</si>
  <si>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</si>
  <si>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</si>
  <si>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</si>
  <si>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</si>
  <si>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</si>
  <si>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</si>
  <si>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</si>
  <si>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</si>
  <si>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</si>
  <si>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</si>
  <si>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</si>
  <si>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</si>
  <si>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</si>
  <si>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</si>
  <si>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</si>
  <si>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</si>
  <si>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</si>
  <si>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</si>
  <si>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</si>
  <si>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</si>
  <si>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</si>
  <si>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</si>
  <si>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</si>
  <si>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</si>
  <si>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</si>
  <si>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</si>
  <si>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</si>
  <si>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</si>
  <si>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</si>
  <si>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</si>
  <si>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</si>
  <si>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</si>
  <si>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</si>
  <si>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</si>
  <si>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</si>
  <si>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</si>
  <si>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</si>
  <si>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</si>
  <si>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</si>
  <si>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</si>
  <si>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</si>
  <si>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</si>
  <si>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</si>
  <si>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</si>
  <si>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</si>
  <si>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</si>
  <si>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</si>
  <si>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</si>
  <si>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</si>
  <si>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</si>
  <si>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</si>
  <si>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</si>
  <si>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</si>
  <si>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</si>
  <si>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</si>
  <si>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</si>
  <si>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</si>
  <si>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</si>
  <si>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</si>
  <si>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</si>
  <si>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</si>
  <si>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</si>
  <si>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</si>
  <si>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</si>
  <si>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</si>
  <si>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</si>
  <si>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</si>
  <si>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</si>
  <si>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</si>
  <si>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</si>
  <si>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</si>
  <si>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</si>
  <si>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</si>
  <si>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</si>
  <si>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</si>
  <si>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</si>
  <si>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</si>
  <si>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</si>
  <si>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</si>
  <si>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</si>
  <si>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</si>
  <si>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</si>
  <si>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</si>
  <si>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</si>
  <si>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</si>
  <si>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</si>
  <si>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</si>
  <si>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</si>
  <si>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</si>
  <si>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</si>
  <si>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</si>
  <si>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</si>
  <si>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</si>
  <si>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</si>
  <si>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</si>
  <si>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</si>
  <si>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</si>
  <si>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</si>
  <si>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</si>
  <si>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</si>
  <si>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</si>
  <si>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</si>
  <si>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</si>
  <si>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</si>
  <si>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</si>
  <si>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</si>
  <si>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</si>
  <si>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</si>
  <si>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</si>
  <si>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</si>
  <si>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</si>
  <si>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</si>
  <si>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</si>
  <si>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</si>
  <si>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</si>
  <si>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</si>
  <si>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</si>
  <si>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</si>
  <si>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</si>
  <si>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</si>
  <si>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</si>
  <si>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</si>
  <si>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</si>
  <si>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</si>
  <si>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</si>
  <si>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</si>
  <si>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</si>
  <si>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</si>
  <si>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</si>
  <si>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</si>
  <si>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</si>
  <si>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</si>
  <si>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</si>
  <si>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</si>
  <si>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</si>
  <si>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</si>
  <si>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</si>
  <si>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</si>
  <si>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</si>
  <si>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</si>
  <si>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</si>
  <si>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</si>
  <si>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</si>
  <si>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</si>
  <si>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</si>
  <si>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</si>
  <si>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</si>
  <si>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</si>
  <si>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</si>
  <si>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</si>
  <si>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</si>
  <si>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</si>
  <si>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</si>
  <si>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</si>
  <si>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</si>
  <si>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</si>
  <si>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</si>
  <si>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</si>
  <si>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</si>
  <si>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</si>
  <si>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</si>
  <si>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</si>
  <si>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</si>
  <si>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</si>
  <si>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</si>
  <si>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</si>
  <si>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</si>
  <si>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</si>
  <si>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</si>
  <si>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</si>
  <si>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</si>
  <si>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</si>
  <si>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</si>
  <si>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</si>
  <si>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</si>
  <si>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</si>
  <si>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</si>
  <si>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</si>
  <si>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</si>
  <si>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</si>
  <si>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</si>
  <si>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</si>
  <si>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</si>
  <si>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</si>
  <si>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</si>
  <si>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</si>
  <si>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</si>
  <si>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</si>
  <si>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</si>
  <si>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</si>
  <si>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</si>
  <si>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</si>
  <si>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</si>
  <si>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</si>
  <si>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</si>
  <si>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</si>
  <si>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</si>
  <si>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</si>
  <si>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</si>
  <si>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</si>
  <si>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</si>
  <si>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</si>
  <si>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</si>
  <si>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</si>
  <si>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</si>
  <si>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</si>
  <si>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</si>
  <si>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</si>
  <si>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</si>
  <si>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</si>
  <si>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</si>
  <si>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</si>
  <si>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</si>
  <si>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</si>
  <si>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</si>
  <si>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</si>
  <si>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</si>
  <si>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</si>
  <si>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</si>
  <si>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</si>
  <si>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</si>
  <si>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</si>
  <si>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</si>
  <si>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</si>
  <si>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</si>
  <si>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</si>
  <si>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</si>
  <si>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</si>
  <si>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</si>
  <si>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</si>
  <si>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</si>
  <si>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</si>
  <si>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</si>
  <si>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</si>
  <si>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</si>
  <si>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</si>
  <si>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</si>
  <si>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</si>
  <si>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</si>
  <si>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</si>
  <si>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</si>
  <si>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</si>
  <si>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</si>
  <si>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</si>
  <si>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</si>
  <si>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</si>
  <si>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</si>
  <si>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</si>
  <si>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</si>
  <si>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</si>
  <si>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</si>
  <si>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</si>
  <si>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</si>
  <si>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</si>
  <si>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</si>
  <si>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</si>
  <si>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</si>
  <si>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</si>
  <si>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</si>
  <si>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</si>
  <si>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</si>
  <si>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</si>
  <si>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</si>
  <si>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</si>
  <si>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</si>
  <si>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</si>
  <si>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</si>
  <si>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</si>
  <si>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</si>
  <si>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</si>
  <si>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</si>
  <si>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</si>
  <si>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</si>
  <si>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</si>
  <si>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</si>
  <si>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</si>
  <si>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</si>
  <si>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</si>
  <si>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</si>
  <si>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</si>
  <si>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</si>
  <si>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</si>
  <si>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</si>
  <si>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</si>
  <si>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</si>
  <si>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</si>
  <si>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</si>
  <si>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</si>
  <si>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</si>
  <si>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</si>
  <si>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</si>
  <si>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</si>
  <si>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</si>
  <si>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</si>
  <si>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</si>
  <si>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</si>
  <si>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</si>
  <si>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</si>
  <si>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</si>
  <si>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</si>
  <si>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</si>
  <si>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</si>
  <si>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</si>
  <si>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</si>
  <si>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</si>
  <si>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</si>
  <si>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</si>
  <si>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</si>
  <si>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</si>
  <si>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</si>
  <si>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</si>
  <si>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</si>
  <si>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</si>
  <si>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</si>
  <si>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</si>
  <si>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</si>
  <si>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</si>
  <si>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</si>
  <si>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</si>
  <si>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</si>
  <si>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</si>
  <si>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</si>
  <si>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</si>
  <si>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</si>
  <si>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</si>
  <si>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</si>
  <si>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</si>
  <si>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</si>
  <si>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</si>
  <si>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</si>
  <si>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</si>
  <si>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</si>
  <si>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</si>
  <si>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</si>
  <si>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</si>
  <si>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</si>
  <si>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</si>
  <si>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</si>
  <si>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</si>
  <si>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</si>
  <si>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</si>
  <si>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</si>
  <si>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</si>
  <si>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</si>
  <si>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</si>
  <si>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</si>
  <si>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</si>
  <si>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</si>
  <si>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</si>
  <si>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</si>
  <si>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</si>
  <si>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</si>
  <si>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</si>
  <si>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</si>
  <si>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</si>
  <si>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</si>
  <si>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</si>
  <si>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</si>
  <si>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</si>
  <si>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</si>
  <si>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</si>
  <si>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</si>
  <si>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</si>
  <si>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</si>
  <si>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</si>
  <si>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</si>
  <si>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</si>
  <si>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</si>
  <si>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</si>
  <si>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</si>
  <si>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</si>
  <si>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</si>
  <si>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</si>
  <si>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</si>
  <si>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</si>
  <si>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</si>
  <si>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</si>
  <si>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</si>
  <si>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</si>
  <si>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</si>
  <si>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</si>
  <si>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</si>
  <si>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</si>
  <si>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</si>
  <si>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</si>
  <si>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</si>
  <si>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</si>
  <si>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</si>
  <si>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</si>
  <si>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</si>
  <si>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</si>
  <si>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</si>
  <si>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</si>
  <si>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</si>
  <si>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</si>
  <si>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</si>
  <si>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</si>
  <si>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</si>
  <si>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</si>
  <si>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</si>
  <si>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</si>
  <si>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</si>
  <si>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</si>
  <si>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</si>
  <si>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</si>
  <si>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</si>
  <si>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</si>
  <si>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</si>
  <si>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</si>
  <si>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</si>
  <si>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</si>
  <si>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</si>
  <si>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</si>
  <si>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</si>
  <si>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</si>
  <si>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</si>
  <si>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</si>
  <si>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</si>
  <si>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</si>
  <si>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</si>
  <si>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</si>
  <si>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</si>
  <si>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</si>
  <si>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</si>
  <si>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</si>
  <si>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</si>
  <si>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</si>
  <si>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</si>
  <si>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</si>
  <si>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</si>
  <si>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</si>
  <si>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</si>
  <si>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</si>
  <si>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</si>
  <si>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</si>
  <si>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</si>
  <si>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</si>
  <si>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</si>
  <si>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</si>
  <si>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</si>
  <si>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</si>
  <si>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</si>
  <si>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</si>
  <si>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</si>
  <si>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</si>
  <si>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</si>
  <si>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</si>
  <si>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</si>
  <si>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</si>
  <si>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</si>
  <si>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</si>
  <si>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</si>
  <si>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</si>
  <si>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</si>
  <si>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</si>
  <si>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</si>
  <si>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</si>
  <si>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</si>
  <si>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</si>
  <si>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</si>
  <si>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</si>
  <si>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</si>
  <si>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</si>
  <si>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</si>
  <si>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</si>
  <si>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</si>
  <si>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</si>
  <si>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</si>
  <si>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</si>
  <si>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</si>
  <si>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</si>
  <si>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</si>
  <si>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</si>
  <si>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</si>
  <si>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</si>
  <si>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</si>
  <si>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</si>
  <si>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</si>
  <si>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</si>
  <si>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</si>
  <si>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</si>
  <si>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</si>
  <si>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</si>
  <si>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</si>
  <si>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</si>
  <si>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</si>
  <si>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</si>
  <si>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</si>
  <si>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</si>
  <si>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</si>
  <si>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</si>
  <si>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</si>
  <si>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</si>
  <si>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</si>
  <si>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</si>
  <si>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</si>
  <si>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</si>
  <si>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</si>
  <si>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</si>
  <si>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</si>
  <si>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</si>
  <si>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</si>
  <si>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</si>
  <si>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</si>
  <si>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</si>
  <si>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</si>
  <si>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</si>
  <si>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</si>
  <si>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</si>
  <si>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</si>
  <si>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</si>
  <si>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</si>
  <si>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</si>
  <si>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</si>
  <si>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</si>
  <si>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</si>
  <si>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</si>
  <si>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</si>
  <si>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</si>
  <si>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</si>
  <si>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</si>
  <si>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</si>
  <si>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</si>
  <si>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</si>
  <si>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</si>
  <si>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</si>
  <si>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</si>
  <si>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</si>
  <si>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</si>
  <si>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</si>
  <si>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</si>
  <si>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</si>
  <si>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</si>
  <si>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</si>
  <si>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</si>
  <si>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</si>
  <si>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</si>
  <si>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</si>
  <si>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</si>
  <si>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</si>
  <si>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</si>
  <si>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</si>
  <si>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</si>
  <si>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</si>
  <si>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</si>
  <si>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</si>
  <si>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</si>
  <si>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</si>
  <si>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</si>
  <si>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</si>
  <si>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</si>
  <si>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</si>
  <si>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</si>
  <si>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</si>
  <si>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</si>
  <si>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</si>
  <si>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</si>
  <si>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</si>
  <si>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</si>
  <si>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</si>
  <si>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</si>
  <si>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</si>
  <si>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</si>
  <si>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</si>
  <si>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</si>
  <si>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</si>
  <si>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</si>
  <si>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</si>
  <si>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</si>
  <si>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</si>
  <si>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</si>
  <si>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</si>
  <si>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</si>
  <si>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</si>
  <si>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</si>
  <si>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</si>
  <si>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</si>
  <si>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</si>
  <si>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</si>
  <si>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</si>
  <si>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</si>
  <si>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</si>
  <si>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</si>
  <si>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</si>
  <si>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</si>
  <si>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</si>
  <si>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</si>
  <si>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</si>
  <si>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</si>
  <si>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</si>
  <si>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</si>
  <si>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</si>
  <si>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</si>
  <si>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</si>
  <si>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</si>
  <si>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</si>
  <si>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</si>
  <si>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</si>
  <si>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</si>
  <si>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</si>
  <si>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</si>
  <si>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</si>
  <si>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</si>
  <si>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</si>
  <si>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</si>
  <si>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</si>
  <si>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</si>
  <si>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</si>
  <si>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</si>
  <si>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</si>
  <si>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</si>
  <si>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</si>
  <si>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</si>
  <si>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</si>
  <si>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</si>
  <si>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</si>
  <si>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</si>
  <si>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</si>
  <si>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</si>
  <si>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</si>
  <si>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</si>
  <si>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</si>
  <si>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</si>
  <si>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</si>
  <si>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</si>
  <si>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</si>
  <si>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</si>
  <si>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</si>
  <si>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</si>
  <si>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</si>
  <si>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</si>
  <si>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</si>
  <si>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</si>
  <si>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</si>
  <si>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</si>
  <si>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</si>
  <si>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</si>
  <si>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</si>
  <si>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</si>
  <si>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</si>
  <si>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</si>
  <si>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</si>
  <si>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</si>
  <si>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</si>
  <si>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</si>
  <si>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</si>
  <si>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</si>
  <si>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</si>
  <si>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</si>
  <si>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</si>
  <si>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</si>
  <si>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</si>
  <si>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</si>
  <si>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</si>
  <si>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</si>
  <si>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</si>
  <si>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</si>
  <si>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</si>
  <si>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</si>
  <si>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</si>
  <si>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</si>
  <si>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</si>
  <si>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</si>
  <si>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</si>
  <si>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</si>
  <si>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</si>
  <si>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</si>
  <si>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</si>
  <si>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</si>
  <si>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</si>
  <si>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</si>
  <si>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</si>
  <si>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</si>
  <si>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</si>
  <si>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</si>
  <si>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</si>
  <si>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</si>
  <si>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</si>
  <si>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</si>
  <si>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</si>
  <si>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</si>
  <si>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</si>
  <si>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</si>
  <si>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</si>
  <si>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</si>
  <si>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</si>
  <si>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</si>
  <si>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</si>
  <si>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</si>
  <si>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</si>
  <si>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</si>
  <si>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</si>
  <si>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</si>
  <si>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</si>
  <si>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</si>
  <si>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</si>
  <si>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</si>
  <si>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</si>
  <si>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</si>
  <si>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</si>
  <si>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</si>
  <si>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</si>
  <si>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</si>
  <si>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</si>
  <si>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</si>
  <si>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</si>
  <si>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</si>
  <si>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</si>
  <si>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</si>
  <si>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</si>
  <si>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</si>
  <si>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</si>
  <si>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</si>
  <si>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</si>
  <si>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</si>
  <si>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</si>
  <si>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</si>
  <si>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</si>
  <si>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</si>
  <si>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</si>
  <si>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</si>
  <si>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</si>
  <si>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</si>
  <si>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</si>
  <si>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</si>
  <si>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</si>
  <si>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</si>
  <si>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</si>
  <si>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</si>
  <si>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</si>
  <si>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</si>
  <si>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</si>
  <si>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</si>
  <si>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</si>
  <si>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</si>
  <si>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</si>
  <si>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</si>
  <si>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</si>
  <si>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</si>
  <si>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</si>
  <si>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</si>
  <si>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</si>
  <si>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</si>
  <si>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</si>
  <si>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</si>
  <si>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</si>
  <si>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</si>
  <si>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</si>
  <si>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</si>
  <si>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</si>
  <si>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</si>
  <si>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</si>
  <si>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</si>
  <si>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</si>
  <si>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</si>
  <si>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</si>
  <si>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</si>
  <si>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</si>
  <si>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</si>
  <si>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</si>
  <si>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</si>
  <si>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</si>
  <si>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</si>
  <si>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</si>
  <si>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</si>
  <si>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</si>
  <si>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</si>
  <si>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</si>
  <si>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</si>
  <si>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</si>
  <si>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</si>
  <si>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</si>
  <si>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</si>
  <si>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</si>
  <si>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</si>
  <si>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</si>
  <si>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</si>
  <si>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</si>
  <si>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</si>
  <si>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</si>
  <si>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</si>
  <si>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</si>
  <si>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</si>
  <si>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</si>
  <si>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</si>
  <si>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</si>
  <si>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</si>
  <si>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</si>
  <si>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</si>
  <si>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</si>
  <si>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</si>
  <si>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</si>
  <si>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</si>
  <si>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</si>
  <si>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</si>
  <si>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</si>
  <si>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</si>
  <si>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</si>
  <si>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</si>
  <si>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</si>
  <si>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</si>
  <si>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</si>
  <si>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</si>
  <si>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</si>
  <si>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</si>
  <si>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</si>
  <si>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</si>
  <si>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</si>
  <si>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</si>
  <si>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</si>
  <si>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</si>
  <si>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</si>
  <si>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</si>
  <si>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</si>
  <si>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</si>
  <si>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</si>
  <si>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</si>
  <si>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</si>
  <si>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</si>
  <si>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</si>
  <si>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</si>
  <si>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</si>
  <si>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</si>
  <si>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</si>
  <si>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</si>
  <si>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</si>
  <si>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</si>
  <si>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</si>
  <si>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</si>
  <si>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</si>
  <si>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</si>
  <si>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</si>
  <si>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</si>
  <si>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</si>
  <si>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</si>
  <si>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</si>
  <si>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</si>
  <si>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</si>
  <si>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</si>
  <si>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</si>
  <si>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</si>
  <si>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</si>
  <si>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</si>
  <si>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</si>
  <si>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</si>
  <si>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</si>
  <si>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</si>
  <si>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</si>
  <si>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</si>
  <si>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</si>
  <si>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</si>
  <si>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</si>
  <si>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</si>
  <si>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</si>
  <si>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</si>
  <si>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</si>
  <si>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</si>
  <si>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</si>
  <si>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</si>
  <si>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</si>
  <si>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</si>
  <si>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</si>
  <si>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</si>
  <si>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</si>
  <si>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</si>
  <si>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</si>
  <si>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</si>
  <si>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</si>
  <si>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</si>
  <si>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</si>
  <si>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</si>
  <si>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</si>
  <si>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</si>
  <si>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</si>
  <si>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</si>
  <si>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</si>
  <si>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</si>
  <si>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</si>
  <si>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</si>
  <si>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</si>
  <si>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</si>
  <si>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</si>
  <si>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</si>
  <si>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</si>
  <si>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</si>
  <si>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</si>
  <si>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</si>
  <si>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</si>
  <si>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</si>
  <si>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</si>
  <si>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</si>
  <si>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</si>
  <si>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</si>
  <si>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</si>
  <si>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</si>
  <si>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</si>
  <si>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</si>
  <si>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</si>
  <si>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</si>
  <si>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</si>
  <si>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</si>
  <si>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</si>
  <si>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</si>
  <si>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</si>
  <si>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</si>
  <si>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</si>
  <si>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</si>
  <si>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</si>
  <si>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</si>
  <si>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</si>
  <si>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</si>
  <si>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</si>
  <si>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</si>
  <si>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</si>
  <si>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</si>
  <si>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</si>
  <si>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</si>
  <si>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</si>
  <si>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</si>
  <si>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</si>
  <si>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</si>
  <si>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</si>
  <si>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</si>
  <si>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</si>
  <si>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</si>
  <si>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</si>
  <si>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</si>
  <si>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</si>
  <si>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</si>
  <si>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</si>
  <si>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</si>
  <si>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</si>
  <si>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</si>
  <si>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</si>
  <si>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</si>
  <si>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</si>
  <si>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</si>
  <si>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</si>
  <si>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</si>
  <si>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</si>
  <si>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</si>
  <si>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</si>
  <si>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</si>
  <si>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</si>
  <si>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</si>
  <si>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</si>
  <si>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</si>
  <si>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</si>
  <si>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</si>
  <si>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</si>
  <si>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</si>
  <si>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</si>
  <si>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</si>
  <si>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</si>
  <si>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</si>
  <si>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</si>
  <si>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</si>
  <si>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</si>
  <si>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</si>
  <si>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</si>
  <si>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</si>
  <si>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</si>
  <si>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</si>
  <si>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</si>
  <si>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</si>
  <si>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</si>
  <si>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</si>
  <si>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</si>
  <si>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</si>
  <si>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</si>
  <si>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</si>
  <si>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</si>
  <si>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</si>
  <si>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</si>
  <si>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</si>
  <si>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</si>
  <si>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</si>
  <si>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</si>
  <si>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</si>
  <si>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</si>
  <si>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</si>
  <si>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</si>
  <si>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</si>
  <si>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</si>
  <si>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</si>
  <si>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</si>
  <si>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</si>
  <si>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</si>
  <si>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</si>
  <si>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</si>
  <si>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</si>
  <si>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</si>
  <si>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</si>
  <si>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</si>
  <si>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</si>
  <si>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</si>
  <si>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</si>
  <si>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</si>
  <si>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</si>
  <si>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</si>
  <si>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</si>
  <si>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</si>
  <si>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</si>
  <si>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</si>
  <si>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</si>
  <si>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</si>
  <si>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</si>
  <si>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</si>
  <si>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</si>
  <si>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</si>
  <si>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</si>
  <si>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</si>
  <si>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</si>
  <si>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</si>
  <si>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</si>
  <si>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</si>
  <si>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</si>
  <si>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</si>
  <si>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</si>
  <si>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</si>
  <si>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</si>
  <si>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</si>
  <si>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</si>
  <si>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</si>
  <si>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</si>
  <si>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</si>
  <si>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</si>
  <si>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</si>
  <si>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</si>
  <si>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</si>
  <si>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</si>
  <si>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</si>
  <si>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</si>
  <si>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</si>
  <si>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</si>
  <si>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</si>
  <si>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</si>
  <si>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</si>
  <si>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</si>
  <si>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</si>
  <si>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</si>
  <si>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</si>
  <si>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</si>
  <si>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</si>
  <si>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</si>
  <si>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</si>
  <si>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</si>
  <si>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</si>
  <si>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</si>
  <si>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</si>
  <si>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</si>
  <si>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</si>
  <si>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</si>
  <si>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</si>
  <si>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</si>
  <si>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</si>
  <si>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</si>
  <si>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</si>
  <si>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</si>
  <si>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</si>
  <si>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</si>
  <si>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</si>
  <si>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</si>
  <si>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</si>
  <si>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</si>
  <si>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</si>
  <si>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</si>
  <si>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</si>
  <si>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</si>
  <si>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</si>
  <si>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</si>
  <si>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</si>
  <si>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</si>
  <si>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</si>
  <si>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</si>
  <si>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</si>
  <si>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</si>
  <si>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</si>
  <si>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</si>
  <si>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</si>
  <si>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</si>
  <si>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</si>
  <si>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</si>
  <si>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</si>
  <si>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</si>
  <si>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</si>
  <si>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</si>
  <si>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</si>
  <si>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</si>
  <si>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</si>
  <si>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</si>
  <si>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</si>
  <si>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</si>
  <si>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</si>
  <si>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</si>
  <si>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</si>
  <si>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</si>
  <si>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</si>
  <si>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</si>
  <si>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</si>
  <si>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</si>
  <si>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</si>
  <si>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</si>
  <si>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</si>
  <si>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</si>
  <si>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</si>
  <si>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</si>
  <si>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</si>
  <si>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</si>
  <si>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</si>
  <si>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</si>
  <si>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</si>
  <si>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</si>
  <si>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</si>
  <si>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</si>
  <si>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</si>
  <si>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</si>
  <si>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</si>
  <si>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</si>
  <si>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</si>
  <si>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</si>
  <si>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</si>
  <si>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</si>
  <si>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</si>
  <si>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</si>
  <si>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</si>
  <si>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</si>
  <si>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</si>
  <si>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</si>
  <si>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</si>
  <si>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</si>
  <si>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</si>
  <si>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</si>
  <si>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</si>
  <si>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</si>
  <si>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</si>
  <si>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</si>
  <si>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</si>
  <si>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</si>
  <si>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</si>
  <si>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</si>
  <si>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</si>
  <si>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</si>
  <si>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</si>
  <si>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</si>
  <si>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</si>
  <si>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</si>
  <si>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</si>
  <si>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</si>
  <si>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</si>
  <si>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</si>
  <si>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</si>
  <si>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</si>
  <si>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</si>
  <si>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</si>
  <si>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</si>
  <si>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</si>
  <si>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</si>
  <si>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</si>
  <si>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</si>
  <si>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</si>
  <si>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</si>
  <si>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</si>
  <si>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</si>
  <si>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</si>
  <si>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</si>
  <si>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</si>
  <si>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</si>
  <si>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</si>
  <si>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</si>
  <si>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</si>
  <si>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</si>
  <si>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</si>
  <si>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</si>
  <si>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</si>
  <si>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</si>
  <si>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</si>
  <si>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</si>
  <si>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</si>
  <si>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</si>
  <si>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</si>
  <si>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</si>
  <si>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</si>
  <si>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</si>
  <si>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</si>
  <si>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</si>
  <si>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</si>
  <si>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</si>
  <si>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</si>
  <si>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</si>
  <si>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</si>
  <si>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</si>
  <si>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</si>
  <si>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</si>
  <si>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</si>
  <si>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</si>
  <si>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</si>
  <si>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</si>
  <si>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</si>
  <si>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</si>
  <si>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</si>
  <si>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</si>
  <si>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</si>
  <si>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</si>
  <si>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</si>
  <si>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</si>
  <si>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</si>
  <si>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</si>
  <si>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</si>
  <si>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</si>
  <si>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</si>
  <si>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</si>
  <si>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</si>
  <si>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</si>
  <si>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</si>
  <si>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</si>
  <si>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</si>
  <si>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</si>
  <si>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</si>
  <si>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</si>
  <si>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</si>
  <si>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</si>
  <si>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</si>
  <si>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</si>
  <si>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</si>
  <si>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</si>
  <si>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</si>
  <si>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</si>
  <si>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</si>
  <si>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</si>
  <si>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</si>
  <si>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</si>
  <si>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</si>
  <si>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</si>
  <si>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</si>
  <si>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</si>
  <si>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</si>
  <si>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</si>
  <si>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</si>
  <si>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</si>
  <si>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</si>
  <si>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</si>
  <si>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</si>
  <si>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</si>
  <si>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</si>
  <si>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</si>
  <si>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</si>
  <si>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</si>
  <si>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</si>
  <si>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</si>
  <si>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</si>
  <si>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</si>
  <si>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</si>
  <si>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</si>
  <si>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</si>
  <si>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</si>
  <si>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</si>
  <si>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</si>
  <si>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</si>
  <si>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</si>
  <si>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</si>
  <si>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</si>
  <si>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</si>
  <si>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</si>
  <si>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</si>
  <si>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</si>
  <si>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</si>
  <si>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</si>
  <si>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</si>
  <si>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</si>
  <si>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</si>
  <si>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</si>
  <si>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</si>
  <si>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</si>
  <si>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</si>
  <si>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</si>
  <si>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</si>
  <si>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</si>
  <si>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</si>
  <si>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</si>
  <si>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</si>
  <si>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</si>
  <si>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</si>
  <si>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</si>
  <si>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</si>
  <si>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</si>
  <si>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</si>
  <si>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</si>
  <si>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</si>
  <si>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</si>
  <si>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</si>
  <si>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</si>
  <si>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</si>
  <si>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</si>
  <si>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</si>
  <si>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</si>
  <si>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</si>
  <si>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</si>
  <si>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</si>
  <si>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</si>
  <si>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</si>
  <si>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</si>
  <si>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</si>
  <si>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</si>
  <si>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</si>
  <si>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</si>
  <si>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</si>
  <si>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</si>
  <si>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</si>
  <si>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</si>
  <si>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</si>
  <si>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</si>
  <si>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</si>
  <si>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</si>
  <si>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</si>
  <si>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</si>
  <si>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</si>
  <si>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</si>
  <si>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</si>
  <si>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</si>
  <si>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</si>
  <si>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</si>
  <si>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</si>
  <si>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</si>
  <si>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</si>
  <si>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</si>
  <si>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</si>
  <si>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</si>
  <si>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</si>
  <si>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</si>
  <si>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</si>
  <si>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</si>
  <si>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</si>
  <si>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</si>
  <si>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</si>
  <si>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</si>
  <si>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</si>
  <si>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</si>
  <si>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</si>
  <si>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</si>
  <si>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</si>
  <si>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</si>
  <si>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</si>
  <si>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</si>
  <si>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</si>
  <si>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</si>
  <si>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</si>
  <si>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</si>
  <si>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</si>
  <si>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</si>
  <si>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</si>
  <si>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</si>
  <si>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</si>
  <si>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</si>
  <si>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</si>
  <si>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</si>
  <si>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</si>
  <si>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</si>
  <si>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</si>
  <si>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</si>
  <si>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</si>
  <si>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</si>
  <si>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</si>
  <si>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</si>
  <si>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</si>
  <si>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</si>
  <si>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</si>
  <si>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</si>
  <si>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</si>
  <si>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</si>
  <si>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</si>
  <si>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</si>
  <si>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</si>
  <si>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</si>
  <si>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</si>
  <si>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</si>
  <si>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</si>
  <si>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</si>
  <si>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</si>
  <si>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</si>
  <si>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</si>
  <si>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</si>
  <si>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</si>
  <si>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</si>
  <si>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</si>
  <si>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</si>
  <si>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</si>
  <si>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</si>
  <si>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</si>
  <si>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</si>
  <si>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</si>
  <si>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</si>
  <si>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</si>
  <si>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</si>
  <si>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</si>
  <si>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</si>
  <si>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</si>
  <si>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</si>
  <si>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</si>
  <si>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</si>
  <si>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</si>
  <si>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</si>
  <si>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</si>
  <si>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</si>
  <si>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</si>
  <si>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</si>
  <si>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</si>
  <si>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</si>
  <si>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</si>
  <si>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</si>
  <si>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</si>
  <si>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</si>
  <si>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</si>
  <si>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</si>
  <si>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</si>
  <si>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</si>
  <si>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</si>
  <si>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</si>
  <si>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</si>
  <si>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</si>
  <si>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</si>
  <si>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</si>
  <si>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</si>
  <si>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</si>
  <si>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</si>
  <si>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</si>
  <si>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</si>
  <si>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</si>
  <si>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</si>
  <si>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</si>
  <si>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</si>
  <si>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</si>
  <si>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</si>
  <si>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</si>
  <si>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</si>
  <si>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</si>
  <si>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</si>
  <si>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</si>
  <si>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</si>
  <si>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</si>
  <si>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</si>
  <si>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</si>
  <si>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</si>
  <si>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</si>
  <si>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</si>
  <si>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</si>
  <si>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</si>
  <si>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</si>
  <si>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</si>
  <si>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</si>
  <si>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</si>
  <si>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</si>
  <si>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</si>
  <si>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</si>
  <si>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</si>
  <si>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</si>
  <si>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</si>
  <si>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</si>
  <si>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</si>
  <si>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</si>
  <si>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</si>
  <si>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</si>
  <si>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</si>
  <si>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</si>
  <si>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</si>
  <si>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</si>
  <si>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</si>
  <si>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</si>
  <si>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</si>
  <si>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</si>
  <si>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</si>
  <si>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</si>
  <si>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</si>
  <si>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</si>
  <si>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</si>
  <si>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</si>
  <si>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</si>
  <si>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</si>
  <si>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</si>
  <si>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</si>
  <si>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</si>
  <si>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</si>
  <si>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</si>
  <si>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</si>
  <si>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</si>
  <si>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</si>
  <si>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</si>
  <si>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</si>
  <si>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</si>
  <si>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</si>
  <si>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</si>
  <si>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</si>
  <si>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</si>
  <si>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</si>
  <si>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</si>
  <si>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</si>
  <si>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</si>
  <si>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</si>
  <si>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</si>
  <si>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</si>
  <si>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</si>
  <si>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</si>
  <si>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</si>
  <si>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</si>
  <si>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</si>
  <si>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</si>
  <si>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</si>
  <si>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</si>
  <si>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</si>
  <si>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</si>
  <si>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</si>
  <si>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</si>
  <si>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</si>
  <si>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</si>
  <si>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</si>
  <si>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</si>
  <si>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</si>
  <si>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</si>
  <si>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</si>
  <si>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</si>
  <si>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</si>
  <si>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</si>
  <si>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</si>
  <si>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</si>
  <si>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</si>
  <si>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</si>
  <si>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</si>
  <si>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</si>
  <si>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</si>
  <si>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</si>
  <si>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</si>
  <si>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</si>
  <si>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</si>
  <si>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</si>
  <si>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</si>
  <si>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</si>
  <si>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</si>
  <si>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</si>
  <si>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</si>
  <si>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</si>
  <si>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</si>
  <si>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</si>
  <si>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</si>
  <si>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</si>
  <si>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</si>
  <si>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</si>
  <si>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</si>
  <si>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</si>
  <si>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</si>
  <si>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</si>
  <si>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</si>
  <si>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</si>
  <si>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</si>
  <si>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</si>
  <si>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</si>
  <si>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</si>
  <si>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</si>
  <si>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</si>
  <si>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</si>
  <si>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</si>
  <si>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</si>
  <si>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</si>
  <si>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</si>
  <si>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</si>
  <si>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</si>
  <si>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</si>
  <si>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</si>
  <si>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</si>
  <si>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</si>
  <si>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</si>
  <si>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</si>
  <si>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</si>
  <si>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</si>
  <si>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</si>
  <si>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</si>
  <si>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</si>
  <si>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</si>
  <si>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</si>
  <si>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</si>
  <si>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</si>
  <si>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</si>
  <si>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</si>
  <si>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</si>
  <si>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</si>
  <si>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</si>
  <si>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</si>
  <si>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</si>
  <si>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</si>
  <si>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</si>
  <si>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</si>
  <si>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</si>
  <si>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</si>
  <si>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</si>
  <si>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</si>
  <si>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</si>
  <si>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</si>
  <si>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</si>
  <si>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</si>
  <si>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</si>
  <si>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</si>
  <si>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</si>
  <si>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</si>
  <si>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</si>
  <si>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</si>
  <si>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</si>
  <si>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</si>
  <si>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</si>
  <si>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</si>
  <si>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</si>
  <si>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</si>
  <si>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</si>
  <si>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</si>
  <si>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</si>
  <si>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</si>
  <si>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</si>
  <si>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</si>
  <si>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</si>
  <si>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</si>
  <si>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</si>
  <si>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</si>
  <si>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</si>
  <si>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</si>
  <si>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</si>
  <si>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</si>
  <si>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</si>
  <si>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</si>
  <si>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</si>
  <si>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</si>
  <si>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</si>
  <si>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</si>
  <si>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</si>
  <si>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</si>
  <si>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</si>
  <si>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</si>
  <si>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</si>
  <si>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</si>
  <si>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</si>
  <si>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</si>
  <si>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</si>
  <si>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</si>
  <si>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</si>
  <si>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</si>
  <si>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</si>
  <si>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</si>
  <si>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</si>
  <si>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</si>
  <si>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</si>
  <si>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</si>
  <si>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</si>
  <si>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</si>
  <si>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</si>
  <si>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</si>
  <si>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</si>
  <si>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</si>
  <si>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</si>
  <si>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</si>
  <si>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</si>
  <si>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</si>
  <si>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</si>
  <si>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</si>
  <si>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</si>
  <si>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</si>
  <si>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</si>
  <si>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</si>
  <si>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</si>
  <si>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</si>
  <si>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</si>
  <si>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</si>
  <si>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</si>
  <si>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</si>
  <si>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</si>
  <si>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</si>
  <si>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</si>
  <si>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</si>
  <si>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</si>
  <si>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</si>
  <si>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</si>
  <si>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</si>
  <si>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</si>
  <si>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</si>
  <si>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</si>
  <si>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</si>
  <si>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</si>
  <si>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</si>
  <si>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</si>
  <si>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</si>
  <si>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</si>
  <si>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</si>
  <si>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</si>
  <si>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</si>
  <si>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</si>
  <si>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</si>
  <si>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</si>
  <si>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</si>
  <si>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</si>
  <si>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</si>
  <si>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</si>
  <si>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</si>
  <si>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</si>
  <si>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</si>
  <si>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</si>
  <si>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</si>
  <si>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</si>
  <si>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</si>
  <si>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</si>
  <si>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</si>
  <si>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</si>
  <si>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</si>
  <si>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</si>
  <si>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</si>
  <si>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</si>
  <si>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</si>
  <si>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</si>
  <si>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</si>
  <si>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</si>
  <si>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</si>
  <si>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</si>
  <si>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</si>
  <si>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</si>
  <si>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</si>
  <si>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</si>
  <si>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</si>
  <si>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</si>
  <si>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</si>
  <si>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</si>
  <si>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</si>
  <si>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</si>
  <si>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</si>
  <si>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</si>
  <si>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</si>
  <si>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</si>
  <si>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</si>
  <si>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</si>
  <si>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</si>
  <si>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</si>
  <si>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</si>
  <si>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</si>
  <si>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</si>
  <si>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</si>
  <si>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</si>
  <si>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</si>
  <si>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</si>
  <si>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</si>
  <si>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</si>
  <si>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</si>
  <si>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</si>
  <si>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</si>
  <si>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</si>
  <si>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</si>
  <si>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</si>
  <si>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</si>
  <si>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</si>
  <si>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</si>
  <si>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</si>
  <si>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</si>
  <si>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</si>
  <si>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</si>
  <si>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</si>
  <si>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</si>
  <si>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</si>
  <si>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</si>
  <si>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</si>
  <si>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</si>
  <si>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</si>
  <si>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</si>
  <si>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</si>
  <si>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</si>
  <si>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</si>
  <si>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</si>
  <si>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</si>
  <si>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</si>
  <si>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</si>
  <si>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</si>
  <si>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</si>
  <si>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</si>
  <si>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</si>
  <si>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</si>
  <si>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</si>
  <si>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</si>
  <si>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</si>
  <si>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</si>
  <si>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</si>
  <si>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</si>
  <si>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</si>
  <si>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</si>
  <si>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</si>
  <si>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</si>
  <si>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</si>
  <si>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</si>
  <si>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</si>
  <si>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</si>
  <si>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</si>
  <si>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</si>
  <si>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</si>
  <si>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</si>
  <si>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</si>
  <si>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</si>
  <si>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</si>
  <si>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</si>
  <si>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</si>
  <si>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</si>
  <si>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</si>
  <si>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</si>
  <si>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</si>
  <si>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</si>
  <si>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</si>
  <si>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</si>
  <si>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</si>
  <si>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</si>
  <si>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</si>
  <si>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</si>
  <si>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</si>
  <si>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</si>
  <si>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</si>
  <si>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</si>
  <si>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</si>
  <si>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</si>
  <si>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</si>
  <si>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</si>
  <si>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</si>
  <si>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</si>
  <si>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</si>
  <si>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</si>
  <si>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</si>
  <si>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</si>
  <si>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</si>
  <si>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</si>
  <si>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</si>
  <si>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</si>
  <si>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</si>
  <si>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</si>
  <si>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</si>
  <si>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</si>
  <si>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</si>
  <si>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</si>
  <si>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</si>
  <si>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</si>
  <si>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</si>
  <si>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</si>
  <si>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</si>
  <si>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</si>
  <si>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</si>
  <si>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</si>
  <si>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</si>
  <si>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</si>
  <si>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</si>
  <si>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</si>
  <si>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</si>
  <si>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</si>
  <si>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</si>
  <si>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</si>
  <si>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</si>
  <si>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</si>
  <si>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</si>
  <si>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</si>
  <si>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</si>
  <si>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</si>
  <si>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</si>
  <si>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</si>
  <si>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</si>
  <si>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</si>
  <si>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</si>
  <si>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</si>
  <si>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</si>
  <si>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</si>
  <si>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</si>
  <si>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</si>
  <si>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</si>
  <si>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</si>
  <si>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</si>
  <si>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</si>
  <si>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</si>
  <si>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</si>
  <si>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</si>
  <si>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</si>
  <si>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</si>
  <si>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</si>
  <si>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</si>
  <si>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</si>
  <si>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</si>
  <si>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</si>
  <si>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</si>
  <si>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</si>
  <si>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</si>
  <si>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</si>
  <si>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</si>
  <si>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</si>
  <si>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</si>
  <si>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</si>
  <si>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</si>
  <si>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</si>
  <si>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</si>
  <si>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</si>
  <si>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</si>
  <si>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</si>
  <si>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</si>
  <si>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</si>
  <si>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</si>
  <si>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</si>
  <si>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</si>
  <si>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</si>
  <si>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</si>
  <si>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</si>
  <si>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</si>
  <si>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</si>
  <si>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</si>
  <si>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</si>
  <si>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</si>
  <si>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</si>
  <si>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</si>
  <si>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</si>
  <si>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</si>
  <si>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</si>
  <si>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</si>
  <si>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</si>
  <si>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</si>
  <si>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</si>
  <si>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</si>
  <si>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</si>
  <si>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</si>
  <si>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</si>
  <si>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</si>
  <si>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</si>
  <si>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</si>
  <si>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</si>
  <si>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</si>
  <si>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</si>
  <si>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</si>
  <si>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</si>
  <si>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</si>
  <si>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</si>
  <si>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</si>
  <si>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</si>
  <si>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</si>
  <si>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</si>
  <si>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</si>
  <si>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</si>
  <si>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</si>
  <si>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</si>
  <si>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</si>
  <si>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</si>
  <si>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</si>
  <si>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</si>
  <si>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</si>
  <si>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</si>
  <si>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</si>
  <si>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</si>
  <si>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</si>
  <si>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</si>
  <si>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</si>
  <si>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</si>
  <si>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</si>
  <si>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</si>
  <si>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</si>
  <si>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</si>
  <si>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</si>
  <si>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</si>
  <si>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</si>
  <si>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</si>
  <si>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</si>
  <si>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</si>
  <si>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</si>
  <si>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</si>
  <si>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</si>
  <si>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</si>
  <si>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</si>
  <si>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</si>
  <si>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</si>
  <si>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</si>
  <si>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</si>
  <si>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</si>
  <si>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</si>
  <si>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</si>
  <si>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</si>
  <si>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</si>
  <si>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</si>
  <si>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</si>
  <si>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</si>
  <si>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</si>
  <si>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</si>
  <si>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</si>
  <si>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</si>
  <si>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</si>
  <si>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</si>
  <si>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</si>
  <si>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</si>
  <si>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</si>
  <si>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</si>
  <si>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</si>
  <si>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</si>
  <si>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</si>
  <si>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</si>
  <si>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</si>
  <si>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</si>
  <si>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</si>
  <si>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</si>
  <si>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</si>
  <si>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</si>
  <si>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</si>
  <si>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</si>
  <si>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</si>
  <si>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</si>
  <si>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</si>
  <si>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</si>
  <si>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</si>
  <si>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</si>
  <si>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</si>
  <si>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</si>
  <si>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</si>
  <si>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</si>
  <si>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</si>
  <si>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</si>
  <si>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</si>
  <si>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</si>
  <si>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</si>
  <si>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</si>
  <si>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</si>
  <si>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</si>
  <si>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</si>
  <si>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</si>
  <si>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</si>
  <si>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</si>
  <si>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</si>
  <si>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</si>
  <si>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</si>
  <si>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</si>
  <si>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</si>
  <si>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</si>
  <si>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</si>
  <si>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</si>
  <si>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</si>
  <si>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</si>
  <si>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</si>
  <si>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</si>
  <si>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</si>
  <si>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</si>
  <si>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</si>
  <si>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</si>
  <si>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</si>
  <si>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</si>
  <si>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</si>
  <si>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</si>
  <si>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</si>
  <si>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</si>
  <si>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</si>
  <si>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</si>
  <si>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</si>
  <si>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</si>
  <si>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</si>
  <si>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</si>
  <si>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</si>
  <si>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</si>
  <si>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</si>
  <si>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</si>
  <si>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</si>
  <si>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</si>
  <si>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</si>
  <si>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</si>
  <si>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</si>
  <si>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</si>
  <si>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</si>
  <si>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</si>
  <si>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</si>
  <si>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</si>
  <si>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</si>
  <si>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</si>
  <si>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</si>
  <si>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</si>
  <si>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</si>
  <si>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</si>
  <si>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</si>
  <si>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</si>
  <si>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</si>
  <si>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</si>
  <si>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</si>
  <si>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</si>
  <si>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</si>
  <si>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</si>
  <si>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</si>
  <si>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</si>
  <si>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</si>
  <si>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</si>
  <si>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</si>
  <si>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</si>
  <si>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</si>
  <si>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</si>
  <si>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</si>
  <si>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</si>
  <si>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</si>
  <si>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</si>
  <si>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</si>
  <si>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</si>
  <si>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</si>
  <si>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</si>
  <si>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</si>
  <si>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</si>
  <si>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</si>
  <si>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</si>
  <si>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</si>
  <si>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</si>
  <si>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</si>
  <si>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</si>
  <si>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</si>
  <si>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</si>
  <si>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</si>
  <si>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</si>
  <si>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</si>
  <si>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</si>
  <si>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</si>
  <si>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</si>
  <si>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</si>
  <si>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</si>
  <si>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</si>
  <si>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</si>
  <si>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</si>
  <si>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</si>
  <si>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</si>
  <si>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</si>
  <si>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</si>
  <si>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</si>
  <si>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</si>
  <si>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</si>
  <si>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</si>
  <si>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</si>
  <si>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</si>
  <si>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</si>
  <si>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</si>
  <si>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</si>
  <si>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</si>
  <si>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</si>
  <si>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</si>
  <si>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</si>
  <si>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</si>
  <si>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</si>
  <si>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</si>
  <si>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</si>
  <si>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</si>
  <si>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</si>
  <si>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</si>
  <si>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</si>
  <si>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</si>
  <si>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</si>
  <si>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</si>
  <si>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</si>
  <si>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</si>
  <si>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</si>
  <si>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</si>
  <si>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</si>
  <si>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</si>
  <si>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</si>
  <si>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</si>
  <si>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</si>
  <si>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</si>
  <si>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</si>
  <si>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</si>
  <si>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</si>
  <si>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</si>
  <si>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</si>
  <si>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</si>
  <si>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</si>
  <si>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</si>
  <si>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</si>
  <si>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</si>
  <si>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</si>
  <si>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</si>
  <si>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</si>
  <si>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</si>
  <si>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</si>
  <si>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</si>
  <si>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</si>
  <si>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</si>
  <si>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</si>
  <si>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</si>
  <si>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</si>
  <si>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</si>
  <si>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</si>
  <si>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</si>
  <si>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</si>
  <si>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</si>
  <si>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</si>
  <si>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</si>
  <si>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</si>
  <si>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</si>
  <si>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</si>
  <si>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</si>
  <si>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</si>
  <si>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</si>
  <si>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</si>
  <si>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</si>
  <si>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</si>
  <si>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</si>
  <si>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</si>
  <si>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</si>
  <si>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</si>
  <si>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</si>
  <si>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</si>
  <si>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</si>
  <si>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</si>
  <si>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</si>
  <si>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</si>
  <si>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</si>
  <si>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</si>
  <si>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</si>
  <si>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</si>
  <si>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</si>
  <si>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</si>
  <si>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</si>
  <si>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</si>
  <si>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</si>
  <si>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</si>
  <si>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</si>
  <si>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</si>
  <si>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</si>
  <si>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</si>
  <si>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</si>
  <si>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</si>
  <si>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</si>
  <si>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</si>
  <si>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</si>
  <si>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</si>
  <si>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</si>
  <si>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</si>
  <si>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</si>
  <si>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</si>
  <si>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</si>
  <si>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</si>
  <si>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</si>
  <si>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</si>
  <si>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</si>
  <si>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</si>
  <si>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</si>
  <si>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</si>
  <si>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</si>
  <si>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</si>
  <si>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</si>
  <si>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</si>
  <si>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</si>
  <si>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</si>
  <si>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</si>
  <si>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</si>
  <si>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</si>
  <si>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</si>
  <si>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</si>
  <si>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</si>
  <si>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</si>
  <si>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</si>
  <si>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</si>
  <si>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</si>
  <si>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</si>
  <si>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</si>
  <si>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</si>
  <si>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</si>
  <si>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</si>
  <si>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</si>
  <si>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</si>
  <si>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</si>
  <si>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</si>
  <si>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</si>
  <si>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</si>
  <si>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</si>
  <si>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</si>
  <si>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</si>
  <si>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</si>
  <si>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</si>
  <si>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</si>
  <si>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</si>
  <si>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</si>
  <si>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</si>
  <si>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</si>
  <si>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</si>
  <si>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</si>
  <si>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</si>
  <si>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</si>
  <si>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</si>
  <si>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</si>
  <si>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</si>
  <si>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</si>
  <si>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</si>
  <si>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</si>
  <si>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</si>
  <si>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</si>
  <si>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</si>
  <si>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</si>
  <si>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</si>
  <si>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</si>
  <si>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</si>
  <si>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</si>
  <si>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</si>
  <si>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</si>
  <si>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</si>
  <si>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</si>
  <si>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</si>
  <si>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</si>
  <si>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</si>
  <si>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</si>
  <si>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</si>
  <si>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</si>
  <si>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</si>
  <si>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</si>
  <si>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</si>
  <si>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</si>
  <si>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</si>
  <si>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</si>
  <si>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</si>
  <si>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</si>
  <si>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</si>
  <si>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</si>
  <si>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</si>
  <si>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</si>
  <si>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</si>
  <si>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</si>
  <si>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</si>
  <si>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</si>
  <si>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</si>
  <si>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</si>
  <si>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</si>
  <si>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</si>
  <si>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</si>
  <si>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</si>
  <si>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</si>
  <si>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</si>
  <si>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</si>
  <si>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</si>
  <si>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</si>
  <si>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</si>
  <si>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</si>
  <si>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</si>
  <si>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</si>
  <si>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</si>
  <si>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</si>
  <si>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</si>
  <si>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</si>
  <si>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</si>
  <si>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</si>
  <si>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</si>
  <si>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</si>
  <si>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</si>
  <si>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</si>
  <si>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</si>
  <si>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</si>
  <si>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</si>
  <si>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</si>
  <si>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</si>
  <si>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</si>
  <si>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</si>
  <si>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</si>
  <si>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</si>
  <si>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</si>
  <si>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</si>
  <si>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</si>
  <si>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</si>
  <si>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</si>
  <si>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</si>
  <si>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</si>
  <si>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</si>
  <si>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</si>
  <si>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</si>
  <si>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</si>
  <si>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</si>
  <si>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</si>
  <si>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</si>
  <si>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</si>
  <si>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</si>
  <si>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</si>
  <si>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</si>
  <si>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</si>
  <si>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</si>
  <si>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</si>
  <si>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</si>
  <si>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</si>
  <si>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</si>
  <si>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</si>
  <si>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</si>
  <si>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</si>
  <si>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</si>
  <si>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</si>
  <si>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</si>
  <si>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</si>
  <si>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</si>
  <si>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</si>
  <si>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</si>
  <si>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</si>
  <si>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</si>
  <si>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</si>
  <si>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</si>
  <si>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</si>
  <si>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</si>
  <si>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</si>
  <si>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</si>
  <si>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</si>
  <si>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</si>
  <si>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</si>
  <si>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</si>
  <si>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</si>
  <si>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</si>
  <si>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</si>
  <si>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</si>
  <si>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</si>
  <si>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</si>
  <si>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</si>
  <si>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</si>
  <si>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</si>
  <si>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</si>
  <si>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</si>
  <si>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</si>
  <si>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</si>
  <si>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</si>
  <si>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</si>
  <si>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</si>
  <si>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</si>
  <si>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</si>
  <si>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</si>
  <si>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</si>
  <si>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</si>
  <si>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</si>
  <si>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</si>
  <si>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</si>
  <si>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</si>
  <si>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</si>
  <si>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</si>
  <si>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</si>
  <si>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</si>
  <si>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</si>
  <si>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</si>
  <si>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</si>
  <si>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</si>
  <si>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</si>
  <si>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</si>
  <si>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</si>
  <si>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</si>
  <si>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</si>
  <si>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</si>
  <si>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</si>
  <si>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</si>
  <si>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</si>
  <si>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</si>
  <si>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</si>
  <si>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</si>
  <si>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</si>
  <si>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</si>
  <si>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</si>
  <si>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</si>
  <si>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</si>
  <si>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</si>
  <si>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</si>
  <si>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</si>
  <si>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</si>
  <si>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</si>
  <si>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</si>
  <si>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</si>
  <si>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</si>
  <si>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</si>
  <si>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</si>
  <si>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</si>
  <si>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</si>
  <si>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</si>
  <si>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</si>
  <si>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</si>
  <si>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</si>
  <si>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</si>
  <si>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</si>
  <si>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</si>
  <si>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</si>
  <si>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</si>
  <si>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</si>
  <si>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</si>
  <si>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</si>
  <si>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</si>
  <si>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</si>
  <si>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</si>
  <si>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</si>
  <si>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</si>
  <si>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</si>
  <si>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</si>
  <si>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</si>
  <si>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</si>
  <si>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</si>
  <si>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</si>
  <si>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</si>
  <si>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</si>
  <si>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</si>
  <si>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</si>
  <si>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</si>
  <si>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</si>
  <si>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</si>
  <si>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</si>
  <si>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</si>
  <si>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</si>
  <si>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</si>
  <si>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</si>
  <si>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</si>
  <si>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</si>
  <si>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</si>
  <si>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</si>
  <si>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</si>
  <si>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</si>
  <si>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</si>
  <si>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</si>
  <si>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</si>
  <si>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</si>
  <si>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</si>
  <si>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</si>
  <si>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</si>
  <si>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</si>
  <si>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</si>
  <si>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</si>
  <si>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</si>
  <si>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</si>
  <si>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</si>
  <si>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</si>
  <si>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</si>
  <si>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</si>
  <si>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</si>
  <si>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</si>
  <si>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</si>
  <si>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</si>
  <si>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</si>
  <si>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</si>
  <si>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</si>
  <si>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</si>
  <si>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</si>
  <si>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</si>
  <si>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</si>
  <si>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</si>
  <si>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</si>
  <si>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</si>
  <si>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</si>
  <si>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</si>
  <si>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</si>
  <si>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</si>
  <si>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</si>
  <si>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</si>
  <si>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</si>
  <si>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</si>
  <si>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</si>
  <si>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</si>
  <si>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</si>
  <si>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</si>
  <si>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</si>
  <si>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</si>
  <si>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</si>
  <si>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</si>
  <si>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</si>
  <si>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</si>
  <si>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</si>
  <si>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</si>
  <si>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</si>
  <si>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</si>
  <si>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</si>
  <si>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</si>
  <si>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</si>
  <si>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</si>
  <si>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</si>
  <si>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</si>
  <si>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</si>
  <si>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</si>
  <si>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</si>
  <si>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</si>
  <si>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</si>
  <si>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</si>
  <si>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</si>
  <si>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</si>
  <si>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</si>
  <si>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</si>
  <si>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</si>
  <si>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</si>
  <si>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</si>
  <si>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</si>
  <si>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</si>
  <si>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</si>
  <si>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</si>
  <si>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</si>
  <si>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</si>
  <si>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</si>
  <si>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</si>
  <si>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</si>
  <si>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</si>
  <si>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</si>
  <si>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</si>
  <si>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</si>
  <si>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</si>
  <si>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</si>
  <si>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</si>
  <si>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</si>
  <si>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</si>
  <si>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</si>
  <si>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</si>
  <si>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</si>
  <si>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</si>
  <si>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</si>
  <si>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</si>
  <si>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</si>
  <si>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</si>
  <si>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</si>
  <si>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</si>
  <si>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</si>
  <si>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</si>
  <si>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</si>
  <si>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</si>
  <si>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</si>
  <si>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</si>
  <si>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</si>
  <si>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</si>
  <si>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</si>
  <si>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</si>
  <si>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</si>
  <si>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</si>
  <si>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</si>
  <si>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</si>
  <si>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</si>
  <si>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</si>
  <si>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</si>
  <si>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</si>
  <si>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</si>
  <si>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</si>
  <si>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</si>
  <si>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</si>
  <si>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</si>
  <si>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</si>
  <si>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</si>
  <si>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</si>
  <si>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</si>
  <si>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</si>
  <si>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</si>
  <si>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</si>
  <si>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</si>
  <si>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</si>
  <si>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</si>
  <si>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</si>
  <si>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</si>
  <si>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</si>
  <si>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</si>
  <si>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</si>
  <si>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</si>
  <si>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</si>
  <si>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</si>
  <si>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</si>
  <si>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</si>
  <si>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</si>
  <si>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</si>
  <si>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</si>
  <si>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</si>
  <si>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</si>
  <si>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</si>
  <si>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</si>
  <si>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</si>
  <si>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</si>
  <si>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</si>
  <si>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</si>
  <si>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</si>
  <si>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</si>
  <si>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</si>
  <si>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</si>
  <si>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</si>
  <si>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</si>
  <si>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</si>
  <si>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</si>
  <si>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</si>
  <si>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</si>
  <si>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</si>
  <si>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</si>
  <si>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</si>
  <si>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</si>
  <si>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</si>
  <si>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</si>
  <si>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</si>
  <si>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</si>
  <si>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</si>
  <si>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</si>
  <si>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</si>
  <si>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</si>
  <si>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</si>
  <si>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</si>
  <si>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</si>
  <si>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</si>
  <si>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</si>
  <si>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</si>
  <si>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</si>
  <si>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</si>
  <si>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</si>
  <si>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</si>
  <si>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</si>
  <si>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</si>
  <si>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</si>
  <si>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</si>
  <si>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</si>
  <si>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</si>
  <si>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</si>
  <si>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</si>
  <si>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</si>
  <si>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</si>
  <si>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</si>
  <si>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</si>
  <si>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</si>
  <si>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</si>
  <si>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</si>
  <si>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</si>
  <si>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</si>
  <si>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</si>
  <si>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</si>
  <si>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</si>
  <si>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</si>
  <si>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</si>
  <si>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</si>
  <si>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</si>
  <si>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</si>
  <si>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</si>
  <si>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</si>
  <si>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</si>
  <si>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</si>
  <si>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</si>
  <si>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</si>
  <si>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</si>
  <si>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</si>
  <si>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</si>
  <si>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</si>
  <si>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</si>
  <si>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</si>
  <si>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</si>
  <si>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</si>
  <si>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</si>
  <si>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</si>
  <si>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</si>
  <si>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</si>
  <si>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</si>
  <si>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</si>
  <si>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</si>
  <si>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</si>
  <si>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</si>
  <si>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</si>
  <si>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</si>
  <si>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</si>
  <si>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</si>
  <si>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</si>
  <si>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</si>
  <si>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</si>
  <si>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</si>
  <si>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</si>
  <si>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</si>
  <si>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</si>
  <si>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</si>
  <si>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</si>
  <si>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</si>
  <si>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</si>
  <si>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</si>
  <si>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</si>
  <si>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</si>
  <si>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</si>
  <si>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</si>
  <si>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</si>
  <si>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</si>
  <si>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</si>
  <si>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</si>
  <si>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</si>
  <si>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</si>
  <si>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</si>
  <si>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</si>
  <si>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</si>
  <si>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</si>
  <si>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</si>
  <si>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</si>
  <si>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</si>
  <si>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</si>
  <si>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</si>
  <si>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</si>
  <si>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</si>
  <si>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</si>
  <si>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</si>
  <si>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</si>
  <si>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</si>
  <si>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</si>
  <si>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</si>
  <si>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</si>
  <si>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</si>
  <si>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</si>
  <si>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</si>
  <si>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</si>
  <si>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</si>
  <si>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</si>
  <si>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</si>
  <si>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</si>
  <si>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</si>
  <si>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</si>
  <si>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</si>
  <si>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</si>
  <si>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</si>
  <si>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</si>
  <si>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</si>
  <si>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</si>
  <si>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</si>
  <si>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</si>
  <si>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</si>
  <si>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</si>
  <si>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</si>
  <si>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</si>
  <si>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</si>
  <si>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</si>
  <si>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</si>
  <si>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</si>
  <si>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</si>
  <si>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</si>
  <si>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</si>
  <si>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</si>
  <si>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</si>
  <si>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</si>
  <si>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</si>
  <si>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</si>
  <si>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</si>
  <si>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</si>
  <si>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</si>
  <si>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</si>
  <si>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</si>
  <si>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</si>
  <si>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</si>
  <si>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</si>
  <si>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</si>
  <si>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</si>
  <si>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</si>
  <si>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</si>
  <si>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</si>
  <si>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</si>
  <si>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</si>
  <si>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</si>
  <si>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</si>
  <si>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</si>
  <si>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</si>
  <si>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</si>
  <si>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</si>
  <si>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</si>
  <si>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</si>
  <si>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</si>
  <si>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</si>
  <si>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</si>
  <si>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</si>
  <si>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</si>
  <si>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</si>
  <si>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</si>
  <si>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</si>
  <si>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</si>
  <si>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</si>
  <si>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</si>
  <si>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</si>
  <si>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</si>
  <si>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</si>
  <si>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</si>
  <si>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</si>
  <si>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</si>
  <si>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</si>
  <si>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</si>
  <si>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</si>
  <si>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</si>
  <si>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</si>
  <si>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</si>
  <si>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</si>
  <si>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</si>
  <si>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</si>
  <si>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</si>
  <si>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</si>
  <si>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</si>
  <si>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</si>
  <si>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</si>
  <si>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</si>
  <si>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</si>
  <si>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</si>
  <si>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</si>
  <si>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</si>
  <si>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</si>
  <si>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</si>
  <si>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</si>
  <si>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</si>
  <si>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</si>
  <si>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</si>
  <si>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</si>
  <si>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</si>
  <si>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</si>
  <si>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</si>
  <si>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</si>
  <si>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</si>
  <si>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</si>
  <si>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</si>
  <si>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</si>
  <si>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</si>
  <si>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</si>
  <si>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</si>
  <si>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</si>
  <si>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</si>
  <si>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</si>
  <si>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</si>
  <si>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</si>
  <si>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</si>
  <si>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</si>
  <si>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</si>
  <si>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</si>
  <si>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</si>
  <si>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</si>
  <si>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</si>
  <si>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</si>
  <si>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</si>
  <si>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</si>
  <si>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</si>
  <si>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</si>
  <si>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</si>
  <si>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</si>
  <si>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</si>
  <si>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</si>
  <si>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</si>
  <si>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</si>
  <si>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</si>
  <si>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</si>
  <si>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</si>
  <si>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</si>
  <si>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</si>
  <si>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</si>
  <si>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</si>
  <si>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</si>
  <si>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</si>
  <si>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</si>
  <si>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</si>
  <si>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</si>
  <si>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</si>
  <si>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</si>
  <si>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</si>
  <si>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</si>
  <si>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</si>
  <si>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</si>
  <si>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</si>
  <si>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</si>
  <si>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</si>
  <si>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</si>
  <si>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</si>
  <si>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</si>
  <si>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</si>
  <si>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</si>
  <si>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</si>
  <si>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</si>
  <si>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</si>
  <si>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</si>
  <si>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</si>
  <si>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</si>
  <si>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</si>
  <si>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</si>
  <si>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</si>
  <si>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</si>
  <si>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</si>
  <si>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</si>
  <si>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</si>
  <si>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</si>
  <si>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</si>
  <si>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</si>
  <si>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</si>
  <si>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</si>
  <si>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</si>
  <si>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</si>
  <si>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</si>
  <si>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</si>
  <si>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</si>
  <si>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</si>
  <si>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</si>
  <si>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</si>
  <si>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</si>
  <si>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</si>
  <si>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</si>
  <si>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</si>
  <si>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</si>
  <si>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</si>
  <si>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</si>
  <si>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</si>
  <si>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</si>
  <si>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</si>
  <si>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</si>
  <si>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</si>
  <si>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</si>
  <si>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</si>
  <si>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</si>
  <si>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</si>
  <si>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</si>
  <si>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</si>
  <si>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</si>
  <si>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</si>
  <si>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</si>
  <si>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</si>
  <si>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</si>
  <si>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</si>
  <si>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</si>
  <si>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</si>
  <si>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</si>
  <si>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</si>
  <si>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</si>
  <si>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</si>
  <si>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</si>
  <si>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</si>
  <si>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</si>
  <si>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</si>
  <si>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</si>
  <si>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</si>
  <si>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</si>
  <si>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</si>
  <si>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</si>
  <si>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</si>
  <si>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</si>
  <si>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</si>
  <si>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</si>
  <si>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</si>
  <si>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</si>
  <si>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</si>
  <si>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</si>
  <si>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</si>
  <si>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</si>
  <si>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</si>
  <si>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</si>
  <si>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</si>
  <si>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</si>
  <si>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</si>
  <si>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</si>
  <si>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</si>
  <si>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</si>
  <si>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</si>
  <si>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</si>
  <si>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</si>
  <si>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</si>
  <si>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</si>
  <si>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</si>
  <si>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</si>
  <si>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</si>
  <si>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</si>
  <si>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</si>
  <si>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</si>
  <si>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</si>
  <si>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</si>
  <si>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</si>
  <si>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</si>
  <si>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</si>
  <si>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</si>
  <si>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</si>
  <si>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</si>
  <si>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</si>
  <si>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</si>
  <si>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</si>
  <si>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</si>
  <si>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</si>
  <si>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</si>
  <si>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</si>
  <si>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</si>
  <si>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</si>
  <si>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</si>
  <si>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</si>
  <si>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</si>
  <si>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</si>
  <si>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</si>
  <si>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</si>
  <si>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</si>
  <si>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</si>
  <si>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</si>
  <si>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</si>
  <si>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</si>
  <si>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</si>
  <si>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</si>
  <si>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</si>
  <si>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</si>
  <si>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</si>
  <si>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</si>
  <si>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</si>
  <si>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</si>
  <si>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</si>
  <si>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</si>
  <si>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</si>
  <si>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</si>
  <si>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</si>
  <si>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</si>
  <si>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</si>
  <si>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</si>
  <si>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</si>
  <si>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</si>
  <si>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</si>
  <si>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</si>
  <si>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</si>
  <si>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</si>
  <si>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</si>
  <si>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</si>
  <si>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</si>
  <si>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</si>
  <si>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</si>
  <si>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</si>
  <si>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</si>
  <si>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</si>
  <si>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</si>
  <si>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</si>
  <si>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</si>
  <si>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</si>
  <si>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</si>
  <si>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</si>
  <si>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</si>
  <si>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</si>
  <si>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</si>
  <si>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</si>
  <si>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</si>
  <si>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</si>
  <si>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</si>
  <si>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</si>
  <si>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</si>
  <si>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</si>
  <si>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</si>
  <si>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</si>
  <si>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</si>
  <si>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</si>
  <si>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</si>
  <si>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</si>
  <si>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</si>
  <si>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</si>
  <si>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</si>
  <si>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</si>
  <si>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</si>
  <si>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</si>
  <si>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</si>
  <si>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</si>
  <si>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</si>
  <si>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</si>
  <si>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</si>
  <si>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</si>
  <si>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</si>
  <si>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</si>
  <si>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</si>
  <si>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</si>
  <si>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</si>
  <si>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</si>
  <si>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</si>
  <si>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</si>
  <si>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</si>
  <si>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</si>
  <si>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</si>
  <si>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</si>
  <si>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</si>
  <si>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</si>
  <si>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</si>
  <si>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</si>
  <si>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</si>
  <si>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</si>
  <si>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</si>
  <si>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</si>
  <si>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</si>
  <si>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</si>
  <si>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</si>
  <si>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</si>
  <si>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</si>
  <si>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</si>
  <si>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</si>
  <si>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</si>
  <si>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</si>
  <si>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</si>
  <si>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</si>
  <si>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</si>
  <si>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</si>
  <si>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</si>
  <si>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</si>
  <si>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</si>
  <si>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</si>
  <si>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</si>
  <si>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</si>
  <si>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</si>
  <si>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</si>
  <si>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</si>
  <si>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</si>
  <si>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</si>
  <si>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</si>
  <si>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</si>
  <si>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</si>
  <si>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</si>
  <si>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</si>
  <si>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</si>
  <si>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</si>
  <si>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</si>
  <si>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</si>
  <si>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</si>
  <si>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</si>
  <si>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</si>
  <si>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</si>
  <si>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</si>
  <si>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</si>
  <si>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</si>
  <si>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</si>
  <si>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</si>
  <si>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</si>
  <si>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</si>
  <si>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</si>
  <si>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</si>
  <si>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</si>
  <si>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</si>
  <si>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</si>
  <si>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</si>
  <si>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</si>
  <si>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</si>
  <si>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</si>
  <si>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</si>
  <si>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</si>
  <si>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</si>
  <si>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</si>
  <si>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</si>
  <si>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</si>
  <si>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</si>
  <si>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</si>
  <si>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</si>
  <si>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</si>
  <si>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</si>
  <si>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</si>
  <si>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</si>
  <si>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</si>
  <si>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</si>
  <si>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</si>
  <si>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</si>
  <si>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</si>
  <si>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</si>
  <si>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</si>
  <si>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</si>
  <si>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</si>
  <si>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</si>
  <si>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</si>
  <si>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</si>
  <si>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</si>
  <si>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</si>
  <si>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</si>
  <si>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</si>
  <si>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</si>
  <si>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</si>
  <si>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</si>
  <si>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</si>
  <si>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</si>
  <si>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</si>
  <si>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</si>
  <si>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</si>
  <si>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</si>
  <si>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</si>
  <si>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</si>
  <si>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</si>
  <si>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</si>
  <si>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</si>
  <si>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</si>
  <si>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</si>
  <si>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</si>
  <si>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</si>
  <si>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</si>
  <si>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</si>
  <si>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</si>
  <si>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</si>
  <si>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</si>
  <si>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</si>
  <si>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</si>
  <si>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</si>
  <si>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</si>
  <si>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</si>
  <si>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</si>
  <si>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</si>
  <si>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</si>
  <si>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</si>
  <si>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</si>
  <si>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</si>
  <si>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</si>
  <si>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</si>
  <si>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</si>
  <si>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</si>
  <si>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</si>
  <si>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</si>
  <si>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</si>
  <si>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</si>
  <si>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</si>
  <si>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</si>
  <si>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</si>
  <si>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</si>
  <si>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</si>
  <si>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</si>
  <si>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</si>
  <si>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</si>
  <si>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</si>
  <si>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</si>
  <si>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</si>
  <si>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</si>
  <si>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</si>
  <si>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</si>
  <si>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</si>
  <si>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</si>
  <si>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</si>
  <si>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</si>
  <si>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</si>
  <si>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</si>
  <si>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</si>
  <si>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</si>
  <si>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</si>
  <si>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</si>
  <si>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</si>
  <si>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</si>
  <si>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</si>
  <si>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</si>
  <si>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</si>
  <si>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</si>
  <si>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</si>
  <si>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</si>
  <si>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</si>
  <si>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</si>
  <si>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</si>
  <si>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</si>
  <si>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</si>
  <si>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</si>
  <si>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</si>
  <si>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</si>
  <si>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</si>
  <si>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</si>
  <si>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</si>
  <si>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</si>
  <si>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</si>
  <si>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</si>
  <si>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</si>
  <si>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</si>
  <si>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</si>
  <si>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</si>
  <si>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</si>
  <si>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</si>
  <si>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</si>
  <si>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</si>
  <si>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</si>
  <si>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</si>
  <si>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</si>
  <si>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</si>
  <si>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</si>
  <si>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</si>
  <si>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</si>
  <si>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</si>
  <si>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</si>
  <si>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</si>
  <si>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</si>
  <si>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</si>
  <si>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</si>
  <si>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</si>
  <si>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</si>
  <si>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</si>
  <si>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</si>
  <si>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</si>
  <si>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</si>
  <si>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</si>
  <si>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</si>
  <si>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</si>
  <si>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</si>
  <si>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</si>
  <si>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</si>
  <si>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</si>
  <si>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</si>
  <si>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</si>
  <si>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</si>
  <si>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</si>
  <si>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</si>
  <si>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</si>
  <si>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</si>
  <si>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</si>
  <si>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</si>
  <si>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</si>
  <si>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</si>
  <si>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</si>
  <si>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</si>
  <si>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</si>
  <si>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</si>
  <si>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</si>
  <si>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</si>
  <si>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</si>
  <si>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</si>
  <si>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</si>
  <si>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</si>
  <si>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</si>
  <si>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</si>
  <si>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</si>
  <si>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</si>
  <si>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</si>
  <si>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</si>
  <si>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</si>
  <si>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</si>
  <si>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</si>
  <si>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</si>
  <si>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</si>
  <si>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</si>
  <si>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</si>
  <si>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</si>
  <si>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</si>
  <si>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</si>
  <si>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</si>
  <si>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</si>
  <si>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</si>
  <si>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</si>
  <si>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</si>
  <si>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</si>
  <si>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</si>
  <si>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</si>
  <si>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</si>
  <si>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</si>
  <si>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</si>
  <si>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</si>
  <si>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</si>
  <si>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</si>
  <si>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</si>
  <si>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</si>
  <si>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</si>
  <si>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</si>
  <si>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</si>
  <si>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</si>
  <si>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</si>
  <si>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</si>
  <si>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</si>
  <si>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</si>
  <si>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</si>
  <si>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</si>
  <si>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</si>
  <si>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</si>
  <si>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</si>
  <si>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</si>
  <si>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</si>
  <si>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</si>
  <si>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</si>
  <si>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</si>
  <si>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</si>
  <si>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</si>
  <si>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</si>
  <si>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</si>
  <si>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</si>
  <si>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</si>
  <si>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</si>
  <si>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</si>
  <si>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</si>
  <si>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</si>
  <si>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</si>
  <si>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</si>
  <si>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</si>
  <si>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</si>
  <si>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</si>
  <si>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</si>
  <si>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</si>
  <si>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</si>
  <si>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</si>
  <si>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</si>
  <si>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</si>
  <si>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</si>
  <si>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</si>
  <si>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</si>
  <si>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</si>
  <si>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</si>
  <si>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</si>
  <si>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</si>
  <si>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</si>
  <si>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</si>
  <si>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</si>
  <si>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</si>
  <si>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</si>
  <si>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</si>
  <si>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</si>
  <si>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</si>
  <si>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</si>
  <si>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</si>
  <si>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</si>
  <si>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</si>
  <si>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</si>
  <si>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</si>
  <si>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</si>
  <si>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</si>
  <si>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</si>
  <si>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</si>
  <si>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</si>
  <si>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</si>
  <si>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</si>
  <si>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</si>
  <si>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</si>
  <si>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</si>
  <si>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</si>
  <si>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</si>
  <si>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</si>
  <si>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</si>
  <si>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</si>
  <si>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</si>
  <si>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</si>
  <si>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</si>
  <si>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</si>
  <si>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</si>
  <si>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</si>
  <si>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</si>
  <si>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</si>
  <si>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</si>
  <si>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</si>
  <si>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</si>
  <si>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</si>
  <si>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</si>
  <si>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</si>
  <si>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</si>
  <si>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</si>
  <si>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</si>
  <si>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</si>
  <si>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</si>
  <si>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</si>
  <si>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</si>
  <si>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</si>
  <si>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</si>
  <si>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</si>
  <si>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</si>
  <si>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</si>
  <si>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</si>
  <si>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</si>
  <si>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</si>
  <si>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</si>
  <si>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</si>
  <si>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</si>
  <si>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</si>
  <si>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</si>
  <si>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</si>
  <si>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</si>
  <si>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</si>
  <si>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</si>
  <si>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</si>
  <si>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</si>
  <si>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</si>
  <si>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</si>
  <si>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</si>
  <si>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</si>
  <si>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</si>
  <si>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</si>
  <si>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</si>
  <si>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</si>
  <si>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</si>
  <si>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</si>
  <si>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</si>
  <si>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</si>
  <si>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</si>
  <si>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</si>
  <si>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</si>
  <si>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</si>
  <si>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</si>
  <si>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</si>
  <si>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</si>
  <si>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</si>
  <si>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</si>
  <si>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</si>
  <si>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</si>
  <si>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</si>
  <si>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</si>
  <si>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</si>
  <si>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</si>
  <si>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</si>
  <si>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</si>
  <si>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</si>
  <si>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</si>
  <si>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</si>
  <si>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</si>
  <si>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</si>
  <si>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</si>
  <si>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</si>
  <si>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</si>
  <si>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</si>
  <si>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</si>
  <si>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</si>
  <si>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</si>
  <si>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</si>
  <si>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</si>
  <si>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</si>
  <si>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</si>
  <si>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</si>
  <si>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</si>
  <si>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</si>
  <si>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</si>
  <si>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</si>
  <si>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</si>
  <si>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</si>
  <si>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</si>
  <si>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</si>
  <si>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</si>
  <si>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</si>
  <si>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</si>
  <si>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</si>
  <si>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</si>
  <si>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</si>
  <si>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</si>
  <si>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</si>
  <si>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</si>
  <si>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</si>
  <si>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</si>
  <si>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</si>
  <si>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</si>
  <si>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</si>
  <si>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</si>
  <si>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</si>
  <si>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</si>
  <si>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</si>
  <si>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</si>
  <si>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</si>
  <si>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</si>
  <si>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</si>
  <si>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</si>
  <si>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</si>
  <si>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</si>
  <si>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</si>
  <si>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</si>
  <si>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</si>
  <si>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</si>
  <si>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</si>
  <si>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</si>
  <si>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</si>
  <si>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</si>
  <si>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</si>
  <si>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</si>
  <si>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</si>
  <si>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</si>
  <si>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</si>
  <si>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</si>
  <si>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</si>
  <si>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</si>
  <si>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</si>
  <si>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</si>
  <si>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</si>
  <si>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</si>
  <si>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</si>
  <si>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</si>
  <si>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</si>
  <si>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</si>
  <si>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</si>
  <si>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</si>
  <si>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</si>
  <si>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</si>
  <si>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</si>
  <si>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</si>
  <si>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</si>
  <si>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</si>
  <si>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</si>
  <si>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</si>
  <si>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</si>
  <si>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</si>
  <si>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</si>
  <si>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</si>
  <si>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</si>
  <si>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</si>
  <si>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</si>
  <si>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</si>
  <si>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</si>
  <si>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</si>
  <si>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</si>
  <si>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</si>
  <si>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</si>
  <si>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</si>
  <si>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</si>
  <si>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</si>
  <si>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</si>
  <si>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</si>
  <si>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</si>
  <si>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</si>
  <si>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</si>
  <si>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</si>
  <si>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</si>
  <si>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</si>
  <si>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</si>
  <si>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</si>
  <si>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</si>
  <si>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</si>
  <si>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</si>
  <si>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</si>
  <si>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</si>
  <si>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</si>
  <si>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</si>
  <si>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</si>
  <si>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</si>
  <si>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</si>
  <si>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</si>
  <si>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</si>
  <si>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</si>
  <si>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</si>
  <si>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</si>
  <si>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</si>
  <si>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</si>
  <si>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</si>
  <si>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</si>
  <si>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</si>
  <si>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</si>
  <si>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</si>
  <si>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</si>
  <si>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</si>
  <si>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</si>
  <si>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</si>
  <si>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</si>
  <si>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</si>
  <si>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</si>
  <si>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</si>
  <si>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</si>
  <si>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</si>
  <si>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</si>
  <si>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</si>
  <si>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</si>
  <si>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</si>
  <si>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</si>
  <si>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</si>
  <si>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</si>
  <si>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</si>
  <si>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</si>
  <si>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</si>
  <si>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</si>
  <si>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</si>
  <si>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</si>
  <si>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</si>
  <si>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</si>
  <si>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</si>
  <si>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</si>
  <si>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</si>
  <si>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</si>
  <si>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</si>
  <si>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</si>
  <si>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</si>
  <si>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</si>
  <si>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</si>
  <si>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</si>
  <si>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</si>
  <si>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</si>
  <si>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</si>
  <si>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</si>
  <si>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</si>
  <si>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</si>
  <si>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</si>
  <si>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</si>
  <si>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</si>
  <si>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</si>
  <si>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</si>
  <si>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</si>
  <si>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</si>
  <si>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</si>
  <si>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</si>
  <si>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</si>
  <si>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</si>
  <si>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</si>
  <si>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</si>
  <si>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</si>
  <si>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</si>
  <si>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</si>
  <si>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</si>
  <si>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</si>
  <si>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</si>
  <si>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</si>
  <si>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</si>
  <si>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</si>
  <si>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</si>
  <si>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</si>
  <si>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</si>
  <si>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</si>
  <si>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</si>
  <si>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</si>
  <si>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</si>
  <si>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</si>
  <si>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</si>
  <si>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</si>
  <si>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</si>
  <si>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</si>
  <si>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</si>
  <si>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</si>
  <si>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</si>
  <si>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</si>
  <si>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</si>
  <si>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</si>
  <si>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</si>
  <si>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</si>
  <si>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</si>
  <si>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</si>
  <si>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</si>
  <si>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</si>
  <si>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</si>
  <si>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</si>
  <si>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</si>
  <si>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</si>
  <si>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</si>
  <si>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</si>
  <si>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</si>
  <si>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</si>
  <si>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</si>
  <si>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</si>
  <si>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</si>
  <si>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</si>
  <si>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</si>
  <si>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</si>
  <si>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</si>
  <si>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</si>
  <si>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</si>
  <si>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</si>
  <si>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</si>
  <si>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</si>
  <si>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</si>
  <si>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</si>
  <si>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</si>
  <si>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</si>
  <si>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</si>
  <si>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</si>
  <si>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</si>
  <si>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</si>
  <si>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</si>
  <si>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</si>
  <si>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</si>
  <si>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</si>
  <si>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</si>
  <si>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</si>
  <si>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</si>
  <si>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</si>
  <si>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</si>
  <si>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</si>
  <si>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</si>
  <si>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</si>
  <si>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</si>
  <si>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</si>
  <si>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</si>
  <si>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</si>
  <si>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</si>
  <si>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</si>
  <si>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</si>
  <si>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</si>
  <si>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</si>
  <si>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</si>
  <si>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</si>
  <si>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</si>
  <si>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</si>
  <si>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</si>
  <si>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</si>
  <si>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</si>
  <si>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</si>
  <si>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</si>
  <si>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</si>
  <si>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</si>
  <si>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</si>
  <si>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</si>
  <si>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</si>
  <si>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</si>
  <si>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</si>
  <si>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</si>
  <si>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</si>
  <si>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</si>
  <si>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</si>
  <si>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</si>
  <si>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</si>
  <si>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</si>
  <si>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</si>
  <si>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</si>
  <si>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</si>
  <si>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</si>
  <si>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</si>
  <si>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</si>
  <si>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</si>
  <si>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</si>
  <si>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</si>
  <si>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</si>
  <si>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</si>
  <si>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</si>
  <si>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</si>
  <si>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</si>
  <si>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</si>
  <si>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</si>
  <si>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</si>
  <si>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</si>
  <si>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</si>
  <si>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</si>
  <si>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</si>
  <si>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</si>
  <si>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</si>
  <si>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</si>
  <si>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</si>
  <si>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</si>
  <si>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</si>
  <si>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</si>
  <si>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</si>
  <si>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</si>
  <si>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</si>
  <si>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</si>
  <si>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</si>
  <si>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</si>
  <si>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</si>
  <si>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</si>
  <si>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</si>
  <si>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</si>
  <si>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</si>
  <si>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</si>
  <si>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</si>
  <si>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</si>
  <si>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</si>
  <si>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</si>
  <si>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</si>
  <si>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</si>
  <si>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</si>
  <si>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</si>
  <si>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</si>
  <si>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</si>
  <si>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</si>
  <si>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</si>
  <si>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</si>
  <si>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</si>
  <si>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</si>
  <si>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</si>
  <si>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</si>
  <si>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</si>
  <si>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</si>
  <si>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</si>
  <si>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</si>
  <si>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</si>
  <si>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</si>
  <si>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</si>
  <si>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</si>
  <si>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</si>
  <si>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</si>
  <si>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</si>
  <si>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</si>
  <si>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</si>
  <si>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</si>
  <si>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</si>
  <si>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</si>
  <si>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</si>
  <si>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</si>
  <si>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</si>
  <si>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</si>
  <si>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</si>
  <si>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</si>
  <si>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</si>
  <si>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</si>
  <si>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</si>
  <si>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</si>
  <si>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</si>
  <si>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</si>
  <si>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</si>
  <si>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</si>
  <si>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</si>
  <si>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</si>
  <si>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</si>
  <si>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</si>
  <si>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</si>
  <si>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</si>
  <si>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</si>
  <si>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</si>
  <si>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</si>
  <si>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</si>
  <si>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</si>
  <si>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</si>
  <si>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</si>
  <si>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</si>
  <si>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</si>
  <si>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</si>
  <si>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</si>
  <si>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</si>
  <si>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</si>
  <si>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</si>
  <si>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</si>
  <si>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</si>
  <si>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</si>
  <si>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</si>
  <si>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</si>
  <si>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</si>
  <si>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</si>
  <si>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</si>
  <si>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</si>
  <si>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</si>
  <si>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</si>
  <si>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</si>
  <si>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</si>
  <si>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</si>
  <si>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</si>
  <si>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</si>
  <si>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</si>
  <si>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</si>
  <si>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</si>
  <si>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</si>
  <si>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</si>
  <si>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</si>
  <si>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</si>
  <si>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</si>
  <si>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</si>
  <si>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</si>
  <si>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</si>
  <si>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</si>
  <si>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</si>
  <si>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</si>
  <si>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</si>
  <si>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</si>
  <si>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</si>
  <si>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</si>
  <si>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</si>
  <si>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</si>
  <si>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</si>
  <si>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</si>
  <si>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</si>
  <si>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</si>
  <si>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</si>
  <si>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</si>
  <si>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</si>
  <si>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</si>
  <si>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</si>
  <si>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</si>
  <si>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</si>
  <si>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</si>
  <si>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</si>
  <si>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</si>
  <si>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</si>
  <si>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</si>
  <si>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</si>
  <si>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</si>
  <si>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</si>
  <si>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</si>
  <si>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</si>
  <si>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</si>
  <si>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</si>
  <si>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</si>
  <si>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</si>
  <si>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</si>
  <si>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</si>
  <si>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</si>
  <si>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</si>
  <si>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</si>
  <si>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</si>
  <si>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</si>
  <si>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</si>
  <si>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</si>
  <si>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</si>
  <si>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</si>
  <si>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</si>
  <si>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</si>
  <si>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</si>
  <si>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</si>
  <si>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</si>
  <si>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</si>
  <si>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</si>
  <si>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</si>
  <si>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</si>
  <si>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</si>
  <si>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</si>
  <si>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</si>
  <si>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</si>
  <si>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</si>
  <si>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</si>
  <si>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</si>
  <si>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</si>
  <si>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</si>
  <si>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</si>
  <si>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</si>
  <si>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</si>
  <si>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</si>
  <si>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</si>
  <si>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</si>
  <si>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</si>
  <si>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</si>
  <si>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</si>
  <si>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</si>
  <si>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</si>
  <si>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</si>
  <si>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</si>
  <si>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</si>
  <si>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</si>
  <si>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</si>
  <si>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</si>
  <si>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</si>
  <si>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</si>
  <si>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</si>
  <si>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</si>
  <si>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</si>
  <si>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</si>
  <si>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</si>
  <si>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</si>
  <si>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</si>
  <si>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</si>
  <si>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</si>
  <si>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</si>
  <si>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</si>
  <si>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</si>
  <si>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</si>
  <si>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</si>
  <si>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</si>
  <si>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</si>
  <si>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</si>
  <si>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</si>
  <si>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</si>
  <si>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</si>
  <si>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</si>
  <si>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</si>
  <si>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</si>
  <si>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</si>
  <si>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</si>
  <si>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</si>
  <si>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</si>
  <si>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</si>
  <si>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</si>
  <si>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</si>
  <si>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</si>
  <si>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</si>
  <si>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</si>
  <si>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</si>
  <si>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</si>
  <si>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</si>
  <si>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</si>
  <si>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</si>
  <si>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</si>
  <si>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</si>
  <si>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</si>
  <si>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</si>
  <si>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</si>
  <si>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</si>
  <si>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</si>
  <si>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</si>
  <si>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</si>
  <si>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</si>
  <si>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</si>
  <si>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</si>
  <si>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</si>
  <si>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</si>
  <si>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</si>
  <si>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</si>
  <si>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</si>
  <si>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</si>
  <si>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</si>
  <si>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</si>
  <si>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</si>
  <si>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</si>
  <si>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</si>
  <si>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</si>
  <si>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</si>
  <si>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</si>
  <si>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</si>
  <si>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</si>
  <si>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</si>
  <si>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</si>
  <si>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</si>
  <si>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</si>
  <si>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</si>
  <si>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</si>
  <si>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</si>
  <si>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</si>
  <si>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</si>
  <si>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</si>
  <si>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</si>
  <si>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</si>
  <si>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</si>
  <si>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</si>
  <si>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</si>
  <si>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</si>
  <si>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</si>
  <si>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</si>
  <si>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</si>
  <si>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</si>
  <si>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</si>
  <si>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</si>
  <si>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</si>
  <si>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</si>
  <si>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</si>
  <si>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</si>
  <si>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</si>
  <si>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</si>
  <si>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</si>
  <si>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</si>
  <si>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</si>
  <si>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</si>
  <si>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</si>
  <si>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</si>
  <si>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</si>
  <si>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</si>
  <si>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</si>
  <si>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</si>
  <si>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</si>
  <si>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</si>
  <si>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</si>
  <si>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</si>
  <si>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</si>
  <si>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</si>
  <si>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</si>
  <si>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</si>
  <si>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</si>
  <si>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</si>
  <si>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</si>
  <si>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</si>
  <si>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</si>
  <si>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</si>
  <si>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</si>
  <si>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</si>
  <si>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</si>
  <si>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</si>
  <si>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</si>
  <si>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</si>
  <si>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</si>
  <si>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</si>
  <si>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</si>
  <si>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</si>
  <si>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</si>
  <si>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</si>
  <si>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</si>
  <si>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</si>
  <si>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</si>
  <si>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</si>
  <si>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</si>
  <si>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</si>
  <si>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</si>
  <si>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</si>
  <si>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</si>
  <si>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</si>
  <si>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</si>
  <si>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</si>
  <si>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</si>
  <si>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</si>
  <si>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</si>
  <si>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</si>
  <si>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</si>
  <si>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</si>
  <si>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</si>
  <si>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</si>
  <si>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</si>
  <si>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</si>
  <si>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</si>
  <si>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</si>
  <si>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</si>
  <si>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</si>
  <si>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</si>
  <si>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</si>
  <si>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</si>
  <si>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</si>
  <si>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</si>
  <si>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</si>
  <si>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</si>
  <si>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</si>
  <si>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</si>
  <si>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</si>
  <si>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</si>
  <si>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</si>
  <si>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</si>
  <si>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</si>
  <si>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</si>
  <si>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</si>
  <si>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</si>
  <si>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</si>
  <si>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</si>
  <si>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</si>
  <si>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</si>
  <si>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</si>
  <si>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</si>
  <si>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</si>
  <si>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</si>
  <si>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</si>
  <si>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</si>
  <si>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</si>
  <si>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</si>
  <si>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</si>
  <si>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</si>
  <si>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</si>
  <si>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</si>
  <si>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</si>
  <si>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</si>
  <si>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</si>
  <si>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</si>
  <si>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</si>
  <si>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</si>
  <si>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</si>
  <si>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</si>
  <si>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</si>
  <si>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</si>
  <si>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</si>
  <si>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</si>
  <si>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</si>
  <si>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</si>
  <si>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</si>
  <si>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</si>
  <si>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</si>
  <si>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</si>
  <si>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</si>
  <si>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</si>
  <si>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</si>
  <si>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</si>
  <si>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</si>
  <si>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</si>
  <si>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</si>
  <si>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</si>
  <si>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</si>
  <si>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</si>
  <si>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</si>
  <si>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</si>
  <si>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</si>
  <si>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</si>
  <si>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</si>
  <si>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</si>
  <si>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</si>
  <si>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</si>
  <si>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</si>
  <si>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</si>
  <si>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</si>
  <si>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</si>
  <si>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</si>
  <si>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</si>
  <si>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</si>
  <si>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</si>
  <si>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</si>
  <si>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</si>
  <si>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</si>
  <si>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</si>
  <si>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</si>
  <si>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</si>
  <si>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</si>
  <si>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</si>
  <si>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</si>
  <si>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</si>
  <si>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</si>
  <si>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</si>
  <si>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</si>
  <si>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</si>
  <si>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</si>
  <si>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</si>
  <si>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</si>
  <si>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</si>
  <si>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</si>
  <si>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</si>
  <si>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</si>
  <si>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</si>
  <si>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</si>
  <si>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</si>
  <si>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</si>
  <si>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</si>
  <si>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</si>
  <si>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</si>
  <si>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</si>
  <si>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</si>
  <si>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</si>
  <si>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</si>
  <si>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</si>
  <si>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</si>
  <si>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</si>
  <si>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</si>
  <si>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</si>
  <si>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</si>
  <si>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</si>
  <si>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</si>
  <si>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</si>
  <si>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</si>
  <si>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</si>
  <si>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</si>
  <si>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</si>
  <si>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</si>
  <si>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</si>
  <si>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</si>
  <si>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</si>
  <si>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</si>
  <si>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</si>
  <si>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</si>
  <si>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</si>
  <si>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</si>
  <si>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</si>
  <si>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</si>
  <si>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</si>
  <si>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</si>
  <si>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</si>
  <si>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</si>
  <si>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</si>
  <si>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</si>
  <si>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</si>
  <si>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</si>
  <si>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</si>
  <si>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</si>
  <si>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</si>
  <si>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</si>
  <si>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</si>
  <si>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</si>
  <si>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</si>
  <si>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</si>
  <si>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</si>
  <si>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</si>
  <si>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</si>
  <si>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</si>
  <si>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</si>
  <si>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</si>
  <si>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</si>
  <si>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</si>
  <si>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</si>
  <si>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</si>
  <si>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</si>
  <si>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</si>
  <si>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</si>
  <si>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</si>
  <si>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</si>
  <si>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</si>
  <si>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</si>
  <si>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</si>
  <si>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</si>
  <si>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</si>
  <si>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</si>
  <si>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</si>
  <si>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</si>
  <si>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</si>
  <si>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</si>
  <si>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</si>
  <si>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</si>
  <si>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</si>
  <si>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</si>
  <si>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</si>
  <si>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</si>
  <si>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</si>
  <si>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</si>
  <si>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</si>
  <si>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</si>
  <si>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</si>
  <si>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</si>
  <si>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</si>
  <si>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</si>
  <si>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</si>
  <si>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</si>
  <si>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</si>
  <si>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</si>
  <si>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</si>
  <si>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</si>
  <si>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</si>
  <si>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</si>
  <si>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</si>
  <si>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</si>
  <si>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</si>
  <si>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</si>
  <si>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</si>
  <si>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</si>
  <si>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</si>
  <si>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</si>
  <si>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</si>
  <si>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</si>
  <si>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</si>
  <si>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</si>
  <si>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</si>
  <si>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</si>
  <si>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</si>
  <si>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</si>
  <si>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</si>
  <si>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</si>
  <si>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</si>
  <si>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</si>
  <si>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</si>
  <si>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</si>
  <si>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</si>
  <si>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</si>
  <si>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</si>
  <si>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</si>
  <si>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</si>
  <si>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</si>
  <si>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</si>
  <si>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</si>
  <si>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</si>
  <si>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</si>
  <si>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</si>
  <si>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</si>
  <si>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</si>
  <si>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</si>
  <si>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</si>
  <si>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</si>
  <si>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</si>
  <si>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</si>
  <si>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</si>
  <si>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</si>
  <si>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</si>
  <si>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</si>
  <si>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</si>
  <si>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</si>
  <si>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</si>
  <si>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</si>
  <si>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</si>
  <si>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</si>
  <si>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</si>
  <si>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</si>
  <si>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</si>
  <si>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</si>
  <si>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</si>
  <si>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</si>
  <si>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</si>
  <si>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</si>
  <si>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</si>
  <si>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</si>
  <si>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</si>
  <si>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</si>
  <si>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</si>
  <si>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</si>
  <si>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</si>
  <si>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</si>
  <si>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</si>
  <si>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</si>
  <si>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</si>
  <si>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</si>
  <si>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</si>
  <si>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</si>
  <si>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</si>
  <si>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</si>
  <si>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</si>
  <si>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</si>
  <si>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</si>
  <si>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</si>
  <si>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</si>
  <si>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</si>
  <si>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</si>
  <si>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</si>
  <si>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</si>
  <si>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</si>
  <si>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</si>
  <si>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</si>
  <si>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</si>
  <si>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</si>
  <si>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</si>
  <si>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</si>
  <si>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</si>
  <si>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</si>
  <si>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</si>
  <si>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</si>
  <si>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</si>
  <si>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</si>
  <si>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</si>
  <si>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</si>
  <si>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</si>
  <si>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</si>
  <si>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</si>
  <si>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</si>
  <si>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</si>
  <si>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</si>
  <si>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</si>
  <si>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</si>
  <si>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</si>
  <si>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</si>
  <si>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</si>
  <si>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</si>
  <si>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</si>
  <si>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</si>
  <si>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</si>
  <si>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</si>
  <si>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</si>
  <si>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</si>
  <si>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</si>
  <si>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</si>
  <si>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</si>
  <si>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</si>
  <si>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</si>
  <si>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</si>
  <si>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</si>
  <si>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</si>
  <si>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</si>
  <si>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</si>
  <si>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</si>
  <si>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</si>
  <si>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</si>
  <si>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</si>
  <si>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</si>
  <si>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</si>
  <si>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</si>
  <si>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</si>
  <si>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</si>
  <si>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</si>
  <si>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</si>
  <si>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</si>
  <si>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</si>
  <si>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</si>
  <si>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</si>
  <si>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</si>
  <si>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</si>
  <si>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</si>
  <si>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</si>
  <si>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</si>
  <si>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</si>
  <si>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</si>
  <si>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</si>
  <si>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</si>
  <si>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</si>
  <si>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</si>
  <si>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</si>
  <si>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</si>
  <si>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</si>
  <si>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</si>
  <si>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</si>
  <si>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</si>
  <si>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</si>
  <si>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</si>
  <si>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</si>
  <si>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</si>
  <si>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</si>
  <si>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</si>
  <si>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</si>
  <si>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</si>
  <si>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</si>
  <si>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</si>
  <si>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</si>
  <si>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</si>
  <si>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</si>
  <si>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</si>
  <si>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</si>
  <si>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</si>
  <si>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</si>
  <si>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</si>
  <si>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</si>
  <si>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</si>
  <si>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</si>
  <si>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</si>
  <si>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</si>
  <si>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</si>
  <si>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</si>
  <si>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</si>
  <si>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</si>
  <si>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</si>
  <si>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</si>
  <si>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</si>
  <si>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</si>
  <si>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</si>
  <si>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</si>
  <si>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</si>
  <si>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</si>
  <si>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</si>
  <si>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</si>
  <si>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</si>
  <si>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</si>
  <si>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</si>
  <si>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</si>
  <si>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</si>
  <si>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</si>
  <si>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</si>
  <si>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</si>
  <si>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</si>
  <si>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</si>
  <si>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</si>
  <si>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</si>
  <si>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</si>
  <si>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</si>
  <si>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</si>
  <si>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</si>
  <si>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</si>
  <si>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</si>
  <si>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</si>
  <si>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</si>
  <si>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</si>
  <si>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</si>
  <si>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</si>
  <si>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</si>
  <si>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</si>
  <si>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</si>
  <si>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</si>
  <si>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</si>
  <si>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</si>
  <si>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</si>
  <si>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</si>
  <si>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</si>
  <si>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</si>
  <si>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</si>
  <si>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</si>
  <si>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</si>
  <si>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</si>
  <si>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</si>
  <si>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</si>
  <si>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</si>
  <si>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</si>
  <si>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</si>
  <si>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</si>
  <si>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</si>
  <si>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</si>
  <si>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</si>
  <si>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</si>
  <si>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</si>
  <si>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</si>
  <si>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</si>
  <si>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</si>
  <si>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</si>
  <si>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</si>
  <si>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</si>
  <si>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</si>
  <si>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</si>
  <si>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</si>
  <si>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</si>
  <si>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</si>
  <si>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</si>
  <si>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</si>
  <si>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</si>
  <si>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</si>
  <si>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</si>
  <si>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</si>
  <si>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</si>
  <si>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</si>
  <si>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</si>
  <si>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</si>
  <si>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</si>
  <si>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</si>
  <si>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</si>
  <si>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</si>
  <si>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</si>
  <si>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</si>
  <si>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</si>
  <si>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</si>
  <si>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</si>
  <si>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</si>
  <si>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</si>
  <si>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</si>
  <si>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</si>
  <si>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</si>
  <si>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</si>
  <si>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</si>
  <si>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</si>
  <si>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</si>
  <si>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</si>
  <si>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</si>
  <si>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</si>
  <si>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</si>
  <si>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</si>
  <si>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</si>
  <si>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</si>
  <si>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</si>
  <si>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</si>
  <si>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</si>
  <si>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</si>
  <si>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</si>
  <si>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</si>
  <si>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</si>
  <si>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</si>
  <si>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</si>
  <si>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</si>
  <si>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</si>
  <si>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</si>
  <si>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</si>
  <si>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</si>
  <si>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</si>
  <si>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</si>
  <si>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</si>
  <si>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</si>
  <si>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</si>
  <si>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</si>
  <si>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</si>
  <si>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</si>
  <si>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</si>
  <si>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</si>
  <si>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</si>
  <si>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</si>
  <si>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</si>
  <si>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</si>
  <si>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</si>
  <si>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</si>
  <si>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</si>
  <si>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</si>
  <si>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</si>
  <si>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</si>
  <si>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</si>
  <si>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</si>
  <si>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</si>
  <si>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</si>
  <si>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</si>
  <si>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</si>
  <si>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</si>
  <si>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</si>
  <si>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</si>
  <si>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</si>
  <si>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</si>
  <si>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</si>
  <si>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</si>
  <si>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</si>
  <si>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</si>
  <si>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</si>
  <si>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</si>
  <si>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</si>
  <si>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</si>
  <si>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</si>
  <si>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</si>
  <si>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</si>
  <si>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</si>
  <si>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</si>
  <si>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</si>
  <si>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</si>
  <si>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</si>
  <si>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</si>
  <si>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</si>
  <si>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</si>
  <si>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</si>
  <si>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</si>
  <si>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</si>
  <si>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</si>
  <si>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</si>
  <si>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</si>
  <si>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</si>
  <si>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</si>
  <si>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</si>
  <si>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</si>
  <si>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</si>
  <si>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</si>
  <si>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</si>
  <si>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</si>
  <si>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</si>
  <si>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</si>
  <si>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</si>
  <si>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</si>
  <si>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</si>
  <si>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</si>
  <si>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</si>
  <si>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</si>
  <si>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</si>
  <si>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</si>
  <si>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</si>
  <si>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</si>
  <si>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</si>
  <si>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</si>
  <si>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</si>
  <si>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</si>
  <si>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</si>
  <si>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</si>
  <si>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</si>
  <si>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</si>
  <si>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</si>
  <si>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</si>
  <si>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</si>
  <si>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</si>
  <si>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</si>
  <si>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</si>
  <si>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</si>
  <si>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</si>
  <si>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</si>
  <si>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</si>
  <si>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</si>
  <si>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</si>
  <si>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</si>
  <si>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</si>
  <si>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</si>
  <si>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</si>
  <si>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</si>
  <si>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</si>
  <si>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</si>
  <si>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</si>
  <si>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</si>
  <si>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</si>
  <si>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</si>
  <si>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</si>
  <si>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</si>
  <si>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</si>
  <si>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</si>
  <si>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</si>
  <si>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</si>
  <si>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</si>
  <si>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</si>
  <si>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</si>
  <si>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</si>
  <si>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</si>
  <si>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</si>
  <si>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</si>
  <si>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</si>
  <si>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</si>
  <si>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</si>
  <si>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</si>
  <si>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</si>
  <si>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</si>
  <si>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</si>
  <si>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</si>
  <si>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</si>
  <si>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</si>
  <si>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</si>
  <si>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</si>
  <si>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</si>
  <si>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</si>
  <si>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</si>
  <si>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</si>
  <si>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</si>
  <si>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</si>
  <si>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</si>
  <si>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</si>
  <si>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</si>
  <si>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</si>
  <si>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</si>
  <si>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</si>
  <si>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</si>
  <si>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</si>
  <si>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</si>
  <si>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</si>
  <si>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</si>
  <si>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</si>
  <si>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</si>
  <si>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</si>
  <si>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</si>
  <si>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</si>
  <si>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</si>
  <si>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</si>
  <si>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</si>
  <si>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</si>
  <si>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</si>
  <si>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</si>
  <si>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</si>
  <si>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</si>
  <si>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</si>
  <si>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</si>
  <si>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</si>
  <si>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</si>
  <si>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</si>
  <si>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</si>
  <si>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</si>
  <si>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</si>
  <si>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</si>
  <si>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</si>
  <si>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</si>
  <si>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</si>
  <si>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</si>
  <si>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</si>
  <si>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</si>
  <si>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</si>
  <si>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</si>
  <si>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</si>
  <si>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</si>
  <si>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</si>
  <si>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</si>
  <si>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</si>
  <si>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</si>
  <si>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</si>
  <si>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</si>
  <si>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</si>
  <si>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</si>
  <si>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</si>
  <si>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</si>
  <si>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</si>
  <si>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</si>
  <si>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</si>
  <si>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</si>
  <si>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</si>
  <si>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</si>
  <si>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</si>
  <si>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</si>
  <si>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</si>
  <si>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</si>
  <si>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</si>
  <si>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</si>
  <si>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</si>
  <si>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</si>
  <si>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</si>
  <si>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</si>
  <si>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</si>
  <si>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</si>
  <si>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</si>
  <si>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</si>
  <si>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</si>
  <si>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</si>
  <si>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</si>
  <si>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</si>
  <si>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</si>
  <si>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</si>
  <si>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</si>
  <si>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</si>
  <si>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</si>
  <si>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</si>
  <si>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</si>
  <si>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</si>
  <si>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</si>
  <si>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</si>
  <si>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</si>
  <si>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</si>
  <si>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</si>
  <si>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</si>
  <si>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</si>
  <si>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</si>
  <si>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</si>
  <si>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</si>
  <si>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</si>
  <si>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</si>
  <si>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</si>
  <si>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</si>
  <si>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</si>
  <si>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</si>
  <si>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</si>
  <si>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</si>
  <si>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</si>
  <si>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</si>
  <si>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</si>
  <si>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</si>
  <si>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</si>
  <si>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</si>
  <si>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</si>
  <si>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</si>
  <si>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</si>
  <si>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</si>
  <si>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</si>
  <si>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</si>
  <si>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</si>
  <si>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</si>
  <si>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</si>
  <si>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</si>
  <si>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</si>
  <si>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</si>
  <si>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</si>
  <si>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</si>
  <si>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</si>
  <si>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</si>
  <si>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</si>
  <si>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</si>
  <si>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</si>
  <si>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</si>
  <si>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</si>
  <si>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</si>
  <si>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</si>
  <si>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</si>
  <si>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</si>
  <si>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</si>
  <si>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</si>
  <si>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</si>
  <si>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</si>
  <si>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</si>
  <si>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</si>
  <si>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</si>
  <si>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</si>
  <si>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</si>
  <si>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</si>
  <si>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</si>
  <si>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</si>
  <si>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</si>
  <si>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</si>
  <si>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</si>
  <si>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</si>
  <si>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</si>
  <si>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</si>
  <si>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</si>
  <si>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</si>
  <si>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</si>
  <si>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</si>
  <si>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</si>
  <si>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</si>
  <si>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</si>
  <si>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</si>
  <si>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</si>
  <si>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</si>
  <si>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</si>
  <si>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</si>
  <si>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</si>
  <si>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</si>
  <si>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</si>
  <si>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</si>
  <si>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</si>
  <si>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</si>
  <si>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</si>
  <si>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</si>
  <si>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</si>
  <si>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</si>
  <si>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</si>
  <si>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</si>
  <si>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</si>
  <si>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</si>
  <si>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</si>
  <si>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</si>
  <si>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</si>
  <si>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</si>
  <si>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</si>
  <si>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</si>
  <si>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</si>
  <si>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</si>
  <si>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</si>
  <si>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</si>
  <si>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</si>
  <si>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</si>
  <si>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</si>
  <si>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</si>
  <si>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</si>
  <si>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</si>
  <si>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</si>
  <si>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</si>
  <si>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</si>
  <si>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</si>
  <si>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</si>
  <si>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</si>
  <si>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</si>
  <si>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</si>
  <si>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</si>
  <si>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</si>
  <si>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</si>
  <si>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</si>
  <si>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</si>
  <si>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</si>
  <si>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</si>
  <si>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</si>
  <si>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</si>
  <si>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</si>
  <si>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</si>
  <si>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</si>
  <si>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</si>
  <si>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</si>
  <si>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</si>
  <si>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</si>
  <si>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</si>
  <si>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</si>
  <si>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</si>
  <si>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</si>
  <si>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</si>
  <si>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</si>
  <si>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</si>
  <si>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</si>
  <si>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</si>
  <si>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</si>
  <si>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</si>
  <si>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</si>
  <si>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</si>
  <si>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</si>
  <si>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</si>
  <si>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</si>
  <si>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</si>
  <si>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</si>
  <si>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</si>
  <si>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</si>
  <si>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</si>
  <si>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</si>
  <si>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</si>
  <si>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</si>
  <si>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</si>
  <si>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</si>
  <si>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</si>
  <si>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</si>
  <si>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</si>
  <si>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</si>
  <si>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</si>
  <si>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</si>
  <si>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</si>
  <si>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</si>
  <si>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</si>
  <si>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</si>
  <si>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</si>
  <si>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</si>
  <si>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</si>
  <si>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</si>
  <si>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</si>
  <si>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</si>
  <si>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</si>
  <si>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</si>
  <si>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</si>
  <si>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</si>
  <si>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</si>
  <si>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</si>
  <si>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</si>
  <si>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</si>
  <si>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</si>
  <si>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</si>
  <si>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</si>
  <si>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</si>
  <si>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</si>
  <si>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</si>
  <si>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</si>
  <si>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</si>
  <si>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</si>
  <si>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</si>
  <si>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</si>
  <si>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</si>
  <si>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</si>
  <si>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</si>
  <si>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</si>
  <si>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</si>
  <si>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</si>
  <si>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</si>
  <si>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</si>
  <si>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</si>
  <si>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</si>
  <si>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</si>
  <si>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</si>
  <si>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</si>
  <si>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</si>
  <si>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</si>
  <si>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</si>
  <si>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</si>
  <si>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</si>
  <si>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</si>
  <si>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</si>
  <si>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</si>
  <si>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</si>
  <si>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</si>
  <si>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</si>
  <si>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</si>
  <si>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</si>
  <si>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</si>
  <si>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</si>
  <si>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</si>
  <si>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</si>
  <si>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</si>
  <si>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</si>
  <si>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</si>
  <si>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</si>
  <si>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</si>
  <si>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</si>
  <si>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</si>
  <si>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</si>
  <si>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</si>
  <si>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</si>
  <si>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</si>
  <si>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</si>
  <si>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</si>
  <si>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</si>
  <si>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</si>
  <si>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</si>
  <si>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</si>
  <si>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</si>
  <si>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</si>
  <si>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</si>
  <si>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</si>
  <si>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</si>
  <si>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</si>
  <si>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</si>
  <si>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</si>
  <si>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</si>
  <si>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</si>
  <si>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</si>
  <si>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</si>
  <si>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</si>
  <si>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</si>
  <si>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</si>
  <si>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</si>
  <si>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</si>
  <si>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</si>
  <si>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</si>
  <si>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</si>
  <si>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</si>
  <si>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</si>
  <si>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</si>
  <si>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</si>
  <si>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</si>
  <si>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</si>
  <si>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</si>
  <si>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</si>
  <si>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</si>
  <si>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</si>
  <si>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</si>
  <si>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</si>
  <si>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</si>
  <si>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</si>
  <si>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</si>
  <si>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</si>
  <si>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</si>
  <si>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</si>
  <si>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</si>
  <si>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</si>
  <si>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</si>
  <si>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</si>
  <si>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</si>
  <si>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</si>
  <si>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</si>
  <si>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</si>
  <si>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</si>
  <si>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</si>
  <si>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</si>
  <si>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</si>
  <si>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</si>
  <si>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</si>
  <si>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</si>
  <si>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</si>
  <si>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</si>
  <si>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</si>
  <si>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</si>
  <si>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</si>
  <si>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</si>
  <si>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</si>
  <si>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</si>
  <si>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</si>
  <si>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</si>
  <si>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</si>
  <si>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</si>
  <si>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</si>
  <si>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</si>
  <si>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</si>
  <si>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</si>
  <si>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</si>
  <si>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</si>
  <si>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</si>
  <si>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</si>
  <si>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</si>
  <si>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</si>
  <si>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</si>
  <si>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</si>
  <si>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</si>
  <si>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</si>
  <si>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</si>
  <si>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</si>
  <si>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</si>
  <si>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</si>
  <si>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</si>
  <si>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</si>
  <si>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</si>
  <si>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</si>
  <si>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</si>
  <si>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</si>
  <si>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</si>
  <si>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</si>
  <si>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</si>
  <si>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</si>
  <si>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</si>
  <si>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</si>
  <si>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</si>
  <si>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</si>
  <si>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</si>
  <si>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</si>
  <si>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</si>
  <si>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</si>
  <si>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</si>
  <si>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</si>
  <si>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</si>
  <si>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</si>
  <si>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</si>
  <si>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</si>
  <si>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</si>
  <si>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</si>
  <si>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</si>
  <si>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</si>
  <si>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</si>
  <si>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</si>
  <si>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</si>
  <si>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</si>
  <si>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</si>
  <si>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</si>
  <si>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</si>
  <si>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</si>
  <si>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</si>
  <si>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</si>
  <si>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</si>
  <si>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</si>
  <si>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</si>
  <si>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</si>
  <si>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</si>
  <si>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</si>
  <si>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</si>
  <si>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</si>
  <si>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</si>
  <si>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</si>
  <si>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</si>
  <si>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</si>
  <si>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</si>
  <si>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</si>
  <si>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</si>
  <si>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</si>
  <si>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</si>
  <si>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</si>
  <si>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</si>
  <si>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</si>
  <si>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</si>
  <si>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</si>
  <si>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</si>
  <si>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</si>
  <si>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</si>
  <si>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</si>
  <si>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</si>
  <si>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</si>
  <si>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</si>
  <si>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</si>
  <si>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</si>
  <si>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</si>
  <si>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</si>
  <si>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</si>
  <si>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</si>
  <si>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</si>
  <si>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</si>
  <si>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</si>
  <si>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</si>
  <si>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</si>
  <si>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</si>
  <si>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</si>
  <si>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</si>
  <si>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</si>
  <si>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</si>
  <si>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</si>
  <si>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</si>
  <si>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</si>
  <si>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</si>
  <si>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</si>
  <si>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</si>
  <si>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</si>
  <si>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</si>
  <si>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</si>
  <si>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</si>
  <si>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</si>
  <si>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</si>
  <si>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</si>
  <si>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</si>
  <si>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</si>
  <si>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</si>
  <si>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</si>
  <si>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</si>
  <si>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</si>
  <si>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</si>
  <si>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</si>
  <si>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</si>
  <si>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</si>
  <si>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</si>
  <si>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</si>
  <si>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</si>
  <si>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</si>
  <si>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</si>
  <si>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</si>
  <si>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</si>
  <si>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</si>
  <si>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</si>
  <si>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</si>
  <si>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</si>
  <si>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</si>
  <si>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</si>
  <si>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</si>
  <si>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</si>
  <si>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</si>
  <si>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</si>
  <si>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</si>
  <si>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</si>
  <si>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</si>
  <si>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</si>
  <si>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</si>
  <si>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</si>
  <si>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</si>
  <si>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</si>
  <si>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</si>
  <si>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</si>
  <si>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</si>
  <si>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</si>
  <si>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</si>
  <si>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</si>
  <si>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</si>
  <si>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</si>
  <si>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</si>
  <si>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</si>
  <si>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</si>
  <si>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</si>
  <si>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</si>
  <si>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</si>
  <si>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</si>
  <si>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</si>
  <si>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</si>
  <si>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</si>
  <si>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</si>
  <si>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</si>
  <si>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</si>
  <si>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</si>
  <si>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</si>
  <si>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</si>
  <si>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</si>
  <si>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</si>
  <si>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</si>
  <si>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</si>
  <si>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</si>
  <si>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</si>
  <si>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</si>
  <si>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</si>
  <si>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</si>
  <si>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</si>
  <si>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</si>
  <si>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</si>
  <si>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</si>
  <si>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</si>
  <si>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</si>
  <si>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</si>
  <si>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</si>
  <si>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</si>
  <si>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</si>
  <si>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</si>
  <si>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</si>
  <si>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</si>
  <si>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</si>
  <si>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</si>
  <si>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</si>
  <si>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</si>
  <si>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</si>
  <si>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</si>
  <si>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</si>
  <si>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</si>
  <si>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</si>
  <si>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</si>
  <si>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</si>
  <si>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</si>
  <si>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</si>
  <si>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</si>
  <si>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</si>
  <si>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</si>
  <si>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</si>
  <si>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</si>
  <si>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</si>
  <si>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</si>
  <si>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</si>
  <si>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</si>
  <si>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</si>
  <si>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</si>
  <si>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</si>
  <si>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</si>
  <si>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</si>
  <si>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</si>
  <si>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</si>
  <si>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</si>
  <si>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</si>
  <si>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</si>
  <si>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</si>
  <si>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</si>
  <si>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</si>
  <si>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</si>
  <si>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</si>
  <si>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</si>
  <si>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</si>
  <si>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</si>
  <si>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</si>
  <si>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</si>
  <si>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</si>
  <si>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</si>
  <si>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</si>
  <si>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</si>
  <si>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</si>
  <si>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</si>
  <si>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</si>
  <si>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</si>
  <si>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</si>
  <si>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</si>
  <si>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</si>
  <si>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</si>
  <si>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</si>
  <si>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</si>
  <si>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</si>
  <si>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</si>
  <si>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</si>
  <si>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</si>
  <si>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</si>
  <si>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</si>
  <si>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</si>
  <si>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</si>
  <si>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</si>
  <si>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</si>
  <si>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</si>
  <si>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</si>
  <si>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</si>
  <si>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</si>
  <si>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</si>
  <si>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</si>
  <si>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</si>
  <si>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</si>
  <si>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</si>
  <si>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</si>
  <si>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</si>
  <si>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</si>
  <si>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</si>
  <si>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</si>
  <si>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</si>
  <si>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</si>
  <si>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</si>
  <si>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</si>
  <si>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</si>
  <si>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</si>
  <si>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</si>
  <si>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</si>
  <si>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</si>
  <si>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</si>
  <si>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</si>
  <si>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</si>
  <si>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</si>
  <si>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</si>
  <si>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</si>
  <si>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</si>
  <si>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</si>
  <si>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</si>
  <si>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</si>
  <si>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</si>
  <si>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</si>
  <si>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</si>
  <si>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</si>
  <si>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</si>
  <si>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</si>
  <si>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</si>
  <si>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</si>
  <si>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</si>
  <si>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</si>
  <si>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</si>
  <si>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</si>
  <si>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</si>
  <si>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</si>
  <si>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</si>
  <si>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</si>
  <si>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</si>
  <si>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</si>
  <si>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</si>
  <si>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</si>
  <si>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</si>
  <si>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</si>
  <si>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</si>
  <si>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</si>
  <si>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</si>
  <si>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</si>
  <si>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</si>
  <si>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</si>
  <si>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</si>
  <si>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</si>
  <si>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</si>
  <si>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</si>
  <si>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</si>
  <si>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</si>
  <si>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</si>
  <si>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</si>
  <si>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</si>
  <si>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</si>
  <si>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</si>
  <si>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</si>
  <si>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</si>
  <si>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</si>
  <si>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</si>
  <si>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</si>
  <si>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</si>
  <si>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</si>
  <si>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</si>
  <si>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</si>
  <si>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</si>
  <si>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</si>
  <si>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</si>
  <si>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</si>
  <si>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</si>
  <si>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</si>
  <si>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</si>
  <si>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</si>
  <si>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</si>
  <si>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</si>
  <si>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</si>
  <si>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</si>
  <si>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</si>
  <si>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</si>
  <si>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</si>
  <si>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</si>
  <si>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</si>
  <si>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</si>
  <si>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</si>
  <si>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</si>
  <si>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</si>
  <si>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</si>
  <si>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</si>
  <si>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</si>
  <si>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</si>
  <si>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</si>
  <si>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</si>
  <si>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</si>
  <si>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</si>
  <si>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</si>
  <si>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</si>
  <si>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</si>
  <si>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</si>
  <si>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</si>
  <si>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</si>
  <si>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</si>
  <si>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</si>
  <si>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</si>
  <si>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</si>
  <si>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</si>
  <si>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</si>
  <si>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</si>
  <si>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</si>
  <si>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</si>
  <si>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</si>
  <si>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</si>
  <si>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</si>
  <si>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</si>
  <si>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</si>
  <si>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</si>
  <si>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</si>
  <si>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</si>
  <si>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</si>
  <si>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</si>
  <si>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</si>
  <si>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</si>
  <si>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</si>
  <si>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</si>
  <si>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</si>
  <si>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</si>
  <si>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</si>
  <si>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</si>
  <si>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</si>
  <si>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</si>
  <si>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</si>
  <si>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</si>
  <si>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</si>
  <si>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</si>
  <si>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</si>
  <si>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</si>
  <si>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</si>
  <si>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</si>
  <si>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</si>
  <si>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</si>
  <si>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</si>
  <si>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</si>
  <si>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</si>
  <si>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</si>
  <si>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</si>
  <si>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</si>
  <si>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</si>
  <si>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</si>
  <si>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</si>
  <si>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</si>
  <si>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</si>
  <si>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</si>
  <si>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</si>
  <si>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</si>
  <si>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</si>
  <si>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</si>
  <si>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</si>
  <si>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</si>
  <si>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</si>
  <si>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</si>
  <si>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</si>
  <si>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</si>
  <si>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</si>
  <si>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</si>
  <si>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</si>
  <si>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</si>
  <si>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</si>
  <si>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</si>
  <si>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</si>
  <si>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</si>
  <si>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</si>
  <si>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</si>
  <si>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</si>
  <si>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</si>
  <si>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</si>
  <si>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</si>
  <si>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</si>
  <si>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</si>
  <si>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</si>
  <si>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</si>
  <si>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</si>
  <si>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</si>
  <si>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</si>
  <si>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</si>
  <si>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</si>
  <si>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</si>
  <si>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</si>
  <si>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</si>
  <si>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</si>
  <si>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</si>
  <si>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</si>
  <si>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</si>
  <si>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</si>
  <si>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</si>
  <si>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</si>
  <si>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</si>
  <si>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</si>
  <si>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</si>
  <si>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</si>
  <si>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</si>
  <si>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</si>
  <si>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</si>
  <si>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</si>
  <si>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</si>
  <si>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</si>
  <si>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</si>
  <si>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</si>
  <si>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</si>
  <si>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</si>
  <si>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</si>
  <si>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</si>
  <si>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</si>
  <si>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</si>
  <si>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</si>
  <si>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</si>
  <si>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</si>
  <si>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</si>
  <si>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</si>
  <si>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</si>
  <si>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</si>
  <si>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</si>
  <si>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</si>
  <si>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</si>
  <si>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</si>
  <si>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</si>
  <si>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</si>
  <si>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</si>
  <si>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</si>
  <si>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</si>
  <si>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</si>
  <si>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</si>
  <si>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</si>
  <si>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</si>
  <si>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</si>
  <si>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</si>
  <si>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</si>
  <si>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</si>
  <si>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</si>
  <si>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</si>
  <si>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</si>
  <si>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</si>
  <si>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</si>
  <si>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</si>
  <si>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</si>
  <si>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</si>
  <si>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</si>
  <si>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</si>
  <si>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</si>
  <si>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</si>
  <si>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</si>
  <si>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</si>
  <si>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</si>
  <si>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</si>
  <si>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</si>
  <si>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</si>
  <si>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</si>
  <si>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</si>
  <si>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</si>
  <si>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</si>
  <si>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</si>
  <si>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</si>
  <si>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</si>
  <si>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</si>
  <si>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</si>
  <si>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</si>
  <si>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</si>
  <si>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</si>
  <si>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</si>
  <si>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</si>
  <si>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</si>
  <si>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</si>
  <si>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</si>
  <si>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</si>
  <si>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</si>
  <si>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</si>
  <si>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</si>
  <si>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</si>
  <si>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</si>
  <si>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</si>
  <si>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</si>
  <si>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</si>
  <si>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</si>
  <si>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</si>
  <si>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</si>
  <si>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</si>
  <si>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</si>
  <si>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</si>
  <si>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</si>
  <si>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</si>
  <si>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</si>
  <si>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</si>
  <si>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</si>
  <si>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</si>
  <si>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</si>
  <si>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</si>
  <si>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</si>
  <si>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</si>
  <si>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</si>
  <si>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</si>
  <si>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</si>
  <si>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</si>
  <si>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</si>
  <si>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</si>
  <si>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</si>
  <si>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</si>
  <si>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</si>
  <si>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</si>
  <si>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</si>
  <si>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</si>
  <si>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</si>
  <si>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</si>
  <si>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</si>
  <si>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</si>
  <si>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</si>
  <si>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</si>
  <si>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</si>
  <si>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</si>
  <si>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</si>
  <si>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</si>
  <si>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</si>
  <si>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</si>
  <si>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</si>
  <si>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</si>
  <si>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</si>
  <si>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</si>
  <si>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</si>
  <si>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</si>
  <si>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</si>
  <si>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</si>
  <si>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</si>
  <si>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</si>
  <si>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</si>
  <si>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</si>
  <si>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</si>
  <si>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</si>
  <si>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</si>
  <si>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</si>
  <si>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</si>
  <si>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</si>
  <si>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</si>
  <si>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</si>
  <si>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</si>
  <si>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</si>
  <si>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</si>
  <si>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</si>
  <si>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</si>
  <si>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</si>
  <si>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</si>
  <si>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</si>
  <si>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</si>
  <si>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</si>
  <si>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</si>
  <si>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</si>
  <si>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</si>
  <si>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</si>
  <si>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</si>
  <si>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</si>
  <si>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</si>
  <si>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</si>
  <si>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</si>
  <si>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</si>
  <si>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</si>
  <si>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</si>
  <si>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</si>
  <si>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</si>
  <si>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</si>
  <si>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</si>
  <si>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</si>
  <si>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</si>
  <si>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</si>
  <si>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</si>
  <si>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</si>
  <si>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</si>
  <si>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</si>
  <si>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</si>
  <si>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</si>
  <si>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</si>
  <si>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</si>
  <si>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</si>
  <si>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</si>
  <si>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</si>
  <si>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</si>
  <si>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</si>
  <si>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</si>
  <si>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</si>
  <si>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</si>
  <si>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</si>
  <si>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</si>
  <si>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</si>
  <si>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</si>
  <si>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</si>
  <si>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</si>
  <si>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</si>
  <si>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</si>
  <si>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</si>
  <si>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</si>
  <si>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</si>
  <si>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</si>
  <si>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</si>
  <si>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</si>
  <si>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</si>
  <si>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</si>
  <si>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</si>
  <si>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</si>
  <si>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</si>
  <si>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</si>
  <si>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</si>
  <si>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</si>
  <si>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</si>
  <si>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</si>
  <si>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</si>
  <si>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</si>
  <si>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</si>
  <si>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</si>
  <si>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</si>
  <si>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</si>
  <si>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</si>
  <si>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</si>
  <si>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</si>
  <si>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</si>
  <si>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</si>
  <si>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</si>
  <si>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</si>
  <si>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</si>
  <si>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</si>
  <si>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</si>
  <si>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</si>
  <si>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</si>
  <si>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</si>
  <si>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</si>
  <si>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</si>
  <si>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</si>
  <si>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</si>
  <si>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</si>
  <si>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</si>
  <si>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</si>
  <si>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</si>
  <si>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</si>
  <si>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</si>
  <si>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</si>
  <si>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</si>
  <si>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</si>
  <si>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</si>
  <si>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</si>
  <si>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</si>
  <si>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</si>
  <si>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</si>
  <si>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</si>
  <si>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</si>
  <si>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</si>
  <si>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</si>
  <si>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</si>
  <si>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</si>
  <si>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</si>
  <si>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</si>
  <si>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</si>
  <si>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</si>
  <si>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</si>
  <si>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</si>
  <si>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</si>
  <si>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</si>
  <si>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</si>
  <si>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</si>
  <si>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</si>
  <si>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</si>
  <si>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</si>
  <si>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</si>
  <si>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</si>
  <si>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</si>
  <si>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</si>
  <si>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</si>
  <si>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</si>
  <si>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</si>
  <si>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</si>
  <si>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</si>
  <si>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</si>
  <si>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</si>
  <si>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</si>
  <si>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</si>
  <si>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</si>
  <si>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</si>
  <si>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</si>
  <si>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</si>
  <si>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</si>
  <si>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</si>
  <si>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</si>
  <si>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</si>
  <si>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</si>
  <si>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</si>
  <si>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</si>
  <si>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</si>
  <si>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</si>
  <si>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</si>
  <si>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</si>
  <si>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</si>
  <si>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</si>
  <si>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</si>
  <si>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</si>
  <si>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</si>
  <si>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</si>
  <si>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</si>
  <si>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</si>
  <si>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</si>
  <si>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</si>
  <si>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</si>
  <si>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</si>
  <si>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</si>
  <si>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</si>
  <si>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</si>
  <si>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</si>
  <si>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</si>
  <si>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</si>
  <si>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</si>
  <si>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</si>
  <si>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</si>
  <si>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</si>
  <si>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</si>
  <si>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</si>
  <si>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</si>
  <si>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</si>
  <si>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</si>
  <si>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</si>
  <si>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</si>
  <si>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</si>
  <si>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</si>
  <si>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</si>
  <si>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</si>
  <si>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</si>
  <si>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</si>
  <si>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</si>
  <si>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</si>
  <si>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</si>
  <si>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</si>
  <si>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</si>
  <si>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</si>
  <si>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</si>
  <si>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</si>
  <si>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</si>
  <si>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</si>
  <si>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</si>
  <si>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</si>
  <si>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</si>
  <si>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</si>
  <si>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</si>
  <si>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</si>
  <si>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</si>
  <si>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</si>
  <si>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</si>
  <si>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</si>
  <si>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</si>
  <si>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</si>
  <si>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</si>
  <si>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</si>
  <si>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</si>
  <si>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</si>
  <si>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</si>
  <si>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</si>
  <si>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</si>
  <si>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</si>
  <si>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</si>
  <si>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</si>
  <si>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</si>
  <si>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</si>
  <si>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</si>
  <si>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</si>
  <si>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</si>
  <si>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</si>
  <si>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</si>
  <si>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</si>
  <si>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</si>
  <si>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</si>
  <si>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</si>
  <si>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</si>
  <si>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</si>
  <si>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</si>
  <si>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</si>
  <si>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</si>
  <si>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</si>
  <si>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</si>
  <si>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</si>
  <si>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</si>
  <si>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</si>
  <si>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</si>
  <si>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</si>
  <si>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</si>
  <si>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</si>
  <si>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</si>
  <si>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</si>
  <si>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</si>
  <si>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</si>
  <si>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</si>
  <si>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</si>
  <si>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</si>
  <si>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</si>
  <si>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</si>
  <si>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</si>
  <si>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</si>
  <si>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</si>
  <si>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</si>
  <si>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</si>
  <si>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</si>
  <si>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</si>
  <si>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</si>
  <si>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</si>
  <si>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</si>
  <si>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</si>
  <si>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</si>
  <si>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</si>
  <si>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</si>
  <si>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</si>
  <si>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</si>
  <si>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</si>
  <si>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</si>
  <si>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</si>
  <si>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</si>
  <si>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</si>
  <si>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</si>
  <si>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</si>
  <si>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</si>
  <si>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</si>
  <si>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</si>
  <si>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</si>
  <si>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</si>
  <si>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</si>
  <si>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</si>
  <si>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</si>
  <si>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</si>
  <si>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</si>
  <si>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</si>
  <si>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</si>
  <si>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</si>
  <si>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</si>
  <si>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</si>
  <si>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</si>
  <si>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</si>
  <si>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</si>
  <si>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</si>
  <si>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</si>
  <si>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</si>
  <si>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</si>
  <si>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</si>
  <si>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</si>
  <si>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</si>
  <si>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</si>
  <si>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</si>
  <si>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</si>
  <si>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</si>
  <si>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</si>
  <si>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</si>
  <si>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</si>
  <si>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</si>
  <si>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</si>
  <si>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</si>
  <si>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</si>
  <si>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</si>
  <si>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</si>
  <si>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</si>
  <si>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</si>
  <si>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</si>
  <si>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</si>
  <si>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</si>
  <si>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</si>
  <si>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</si>
  <si>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</si>
  <si>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</si>
  <si>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</si>
  <si>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</si>
  <si>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</si>
  <si>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</si>
  <si>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</si>
  <si>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</si>
  <si>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</si>
  <si>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</si>
  <si>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</si>
  <si>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</si>
  <si>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</si>
  <si>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</si>
  <si>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</si>
  <si>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</si>
  <si>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</si>
  <si>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</si>
  <si>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</si>
  <si>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</si>
  <si>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</si>
  <si>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</si>
  <si>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</si>
  <si>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</si>
  <si>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</si>
  <si>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</si>
  <si>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</si>
  <si>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</si>
  <si>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</si>
  <si>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</si>
  <si>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</si>
  <si>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</si>
  <si>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</si>
  <si>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</si>
  <si>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</si>
  <si>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</si>
  <si>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</si>
  <si>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</si>
  <si>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</si>
  <si>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</si>
  <si>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</si>
  <si>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</si>
  <si>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</si>
  <si>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</si>
  <si>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</si>
  <si>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</si>
  <si>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</si>
  <si>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</si>
  <si>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</si>
  <si>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</si>
  <si>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</si>
  <si>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</si>
  <si>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</si>
  <si>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</si>
  <si>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</si>
  <si>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</si>
  <si>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</si>
  <si>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</si>
  <si>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</si>
  <si>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</si>
  <si>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</si>
  <si>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</si>
  <si>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</si>
  <si>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</si>
  <si>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</si>
  <si>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</si>
  <si>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</si>
  <si>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</si>
  <si>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</si>
  <si>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</si>
  <si>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</si>
  <si>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</si>
  <si>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</si>
  <si>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</si>
  <si>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</si>
  <si>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</si>
  <si>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</si>
  <si>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</si>
  <si>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</si>
  <si>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</si>
  <si>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</si>
  <si>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</si>
  <si>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</si>
  <si>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</si>
  <si>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</si>
  <si>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</si>
  <si>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</si>
  <si>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</si>
  <si>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</si>
  <si>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</si>
  <si>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</si>
  <si>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</si>
  <si>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</si>
  <si>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</si>
  <si>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</si>
  <si>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</si>
  <si>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</si>
  <si>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</si>
  <si>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</si>
  <si>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</si>
  <si>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</si>
  <si>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</si>
  <si>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</si>
  <si>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</si>
  <si>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</si>
  <si>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</si>
  <si>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</si>
  <si>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</si>
  <si>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</si>
  <si>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</si>
  <si>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</si>
  <si>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</si>
  <si>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</si>
  <si>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</si>
  <si>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</si>
  <si>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</si>
  <si>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</si>
  <si>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</si>
  <si>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</si>
  <si>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</si>
  <si>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</si>
  <si>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</si>
  <si>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</si>
  <si>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</si>
  <si>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</si>
  <si>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</si>
  <si>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</si>
  <si>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</si>
  <si>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</si>
  <si>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</si>
  <si>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</si>
  <si>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</si>
  <si>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</si>
  <si>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</si>
  <si>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</si>
  <si>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</si>
  <si>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</si>
  <si>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</si>
  <si>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</si>
  <si>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</si>
  <si>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</si>
  <si>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</si>
  <si>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</si>
  <si>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</si>
  <si>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</si>
  <si>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</si>
  <si>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</si>
  <si>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</si>
  <si>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</si>
  <si>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</si>
  <si>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</si>
  <si>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</si>
  <si>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</si>
  <si>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</si>
  <si>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</si>
  <si>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</si>
  <si>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</si>
  <si>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</si>
  <si>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</si>
  <si>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</si>
  <si>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</si>
  <si>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</si>
  <si>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</si>
  <si>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</si>
  <si>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</si>
  <si>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</si>
  <si>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</si>
  <si>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</si>
  <si>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</si>
  <si>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</si>
  <si>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</si>
  <si>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</si>
  <si>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</si>
  <si>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</si>
  <si>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</si>
  <si>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</si>
  <si>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</si>
  <si>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</si>
  <si>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</si>
  <si>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</si>
  <si>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</si>
  <si>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</si>
  <si>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</si>
  <si>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</si>
  <si>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</si>
  <si>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</si>
  <si>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</si>
  <si>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</si>
  <si>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</si>
  <si>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</si>
  <si>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</si>
  <si>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</si>
  <si>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</si>
  <si>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</si>
  <si>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</si>
  <si>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</si>
  <si>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</si>
  <si>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</si>
  <si>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</si>
  <si>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</si>
  <si>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</si>
  <si>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</si>
  <si>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</si>
  <si>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</si>
  <si>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</si>
  <si>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</si>
  <si>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</si>
  <si>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</si>
  <si>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</si>
  <si>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</si>
  <si>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</si>
  <si>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</si>
  <si>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</si>
  <si>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</si>
  <si>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</si>
  <si>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</si>
  <si>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</si>
  <si>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</si>
  <si>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</si>
  <si>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</si>
  <si>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</si>
  <si>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</si>
  <si>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</si>
  <si>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</si>
  <si>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</si>
  <si>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</si>
  <si>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</si>
  <si>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</si>
  <si>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</si>
  <si>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</si>
  <si>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</si>
  <si>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</si>
  <si>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</si>
  <si>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</si>
  <si>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</si>
  <si>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</si>
  <si>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</si>
  <si>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</si>
  <si>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</si>
  <si>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</si>
  <si>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</si>
  <si>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</si>
  <si>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</si>
  <si>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</si>
  <si>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</si>
  <si>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</si>
  <si>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</si>
  <si>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</si>
  <si>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</si>
  <si>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</si>
  <si>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</si>
  <si>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</si>
  <si>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</si>
  <si>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</si>
  <si>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</si>
  <si>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</si>
  <si>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</si>
  <si>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</si>
  <si>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</si>
  <si>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</si>
  <si>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</si>
  <si>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</si>
  <si>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</si>
  <si>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</si>
  <si>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</si>
  <si>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</si>
  <si>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</si>
  <si>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</si>
  <si>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</si>
  <si>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</si>
  <si>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</si>
  <si>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</si>
  <si>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</si>
  <si>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</si>
  <si>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</si>
  <si>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</si>
  <si>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</si>
  <si>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</si>
  <si>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</si>
  <si>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</si>
  <si>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</si>
  <si>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</si>
  <si>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</si>
  <si>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</si>
  <si>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</si>
  <si>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</si>
  <si>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</si>
  <si>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</si>
  <si>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</si>
  <si>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</si>
  <si>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</si>
  <si>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</si>
  <si>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</si>
  <si>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</si>
  <si>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</si>
  <si>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</si>
  <si>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</si>
  <si>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</si>
  <si>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</si>
  <si>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</si>
  <si>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</si>
  <si>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</si>
  <si>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</si>
  <si>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</si>
  <si>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</si>
  <si>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</si>
  <si>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</si>
  <si>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</si>
  <si>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</si>
  <si>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</si>
  <si>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</si>
  <si>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</si>
  <si>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</si>
  <si>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</si>
  <si>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</si>
  <si>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</si>
  <si>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</si>
  <si>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</si>
  <si>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</si>
  <si>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</si>
  <si>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</si>
  <si>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</si>
  <si>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</si>
  <si>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</si>
  <si>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</si>
  <si>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</si>
  <si>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</si>
  <si>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</si>
  <si>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</si>
  <si>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</si>
  <si>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</si>
  <si>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</si>
  <si>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</si>
  <si>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</si>
  <si>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</si>
  <si>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</si>
  <si>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</si>
  <si>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</si>
  <si>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</si>
  <si>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</si>
  <si>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</si>
  <si>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</si>
  <si>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</si>
  <si>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</si>
  <si>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</si>
  <si>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</si>
  <si>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</si>
  <si>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</si>
  <si>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</si>
  <si>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</si>
  <si>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</si>
  <si>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</si>
  <si>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</si>
  <si>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</si>
  <si>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</si>
  <si>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</si>
  <si>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</si>
  <si>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</si>
  <si>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</si>
  <si>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</si>
  <si>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</si>
  <si>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</si>
  <si>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</si>
  <si>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</si>
  <si>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</si>
  <si>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</si>
  <si>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</si>
  <si>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</si>
  <si>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</si>
  <si>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</si>
  <si>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</si>
  <si>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</si>
  <si>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</si>
  <si>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</si>
  <si>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</si>
  <si>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</si>
  <si>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</si>
  <si>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</si>
  <si>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</si>
  <si>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</si>
  <si>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</si>
  <si>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</si>
  <si>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</si>
  <si>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</si>
  <si>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</si>
  <si>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</si>
  <si>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</si>
  <si>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</si>
  <si>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</si>
  <si>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</si>
  <si>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</si>
  <si>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</si>
  <si>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</si>
  <si>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</si>
  <si>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</si>
  <si>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</si>
  <si>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</si>
  <si>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</si>
  <si>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</si>
  <si>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</si>
  <si>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</si>
  <si>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</si>
  <si>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</si>
  <si>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</si>
  <si>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</si>
  <si>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</si>
  <si>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</si>
  <si>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</si>
  <si>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</si>
  <si>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</si>
  <si>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</si>
  <si>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</si>
  <si>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</si>
  <si>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</si>
  <si>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</si>
  <si>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</si>
  <si>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</si>
  <si>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</si>
  <si>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</si>
  <si>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</si>
  <si>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</si>
  <si>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</si>
  <si>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</si>
  <si>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</si>
  <si>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</si>
  <si>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</si>
  <si>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</si>
  <si>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</si>
  <si>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</si>
  <si>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</si>
  <si>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</si>
  <si>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</si>
  <si>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</si>
  <si>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</si>
  <si>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</si>
  <si>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</si>
  <si>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</si>
  <si>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</si>
  <si>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</si>
  <si>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</si>
  <si>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</si>
  <si>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</si>
  <si>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</si>
  <si>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</si>
  <si>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</si>
  <si>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</si>
  <si>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</si>
  <si>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</si>
  <si>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</si>
  <si>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</si>
  <si>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</si>
  <si>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</si>
  <si>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</si>
  <si>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</si>
  <si>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</si>
  <si>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</si>
  <si>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</si>
  <si>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</si>
  <si>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</si>
  <si>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</si>
  <si>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</si>
  <si>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</si>
  <si>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</si>
  <si>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</si>
  <si>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</si>
  <si>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</si>
  <si>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</si>
  <si>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</si>
  <si>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</si>
  <si>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</si>
  <si>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</si>
  <si>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</si>
  <si>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</si>
  <si>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</si>
  <si>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</si>
  <si>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</si>
  <si>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</si>
  <si>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</si>
  <si>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</si>
  <si>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</si>
  <si>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</si>
  <si>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</si>
  <si>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</si>
  <si>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</si>
  <si>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</si>
  <si>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</si>
  <si>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</si>
  <si>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</si>
  <si>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</si>
  <si>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</si>
  <si>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</si>
  <si>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</si>
  <si>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</si>
  <si>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</si>
  <si>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</si>
  <si>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</si>
  <si>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</si>
  <si>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</si>
  <si>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</si>
  <si>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</si>
  <si>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</si>
  <si>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</si>
  <si>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</si>
  <si>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</si>
  <si>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</si>
  <si>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</si>
  <si>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</si>
  <si>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</si>
  <si>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</si>
  <si>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</si>
  <si>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</si>
  <si>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</si>
  <si>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</si>
  <si>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</si>
  <si>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</si>
  <si>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</si>
  <si>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</si>
  <si>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</si>
  <si>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</si>
  <si>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</si>
  <si>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</si>
  <si>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</si>
  <si>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</si>
  <si>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</si>
  <si>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</si>
  <si>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</si>
  <si>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</si>
  <si>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</si>
  <si>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</si>
  <si>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</si>
  <si>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</si>
  <si>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</si>
  <si>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</si>
  <si>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</si>
  <si>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</si>
  <si>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</si>
  <si>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</si>
  <si>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</si>
  <si>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</si>
  <si>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</si>
  <si>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</si>
  <si>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</si>
  <si>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</si>
  <si>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</si>
  <si>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</si>
  <si>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</si>
  <si>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</si>
  <si>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</si>
  <si>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</si>
  <si>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</si>
  <si>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</si>
  <si>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</si>
  <si>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</si>
  <si>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</si>
  <si>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</si>
  <si>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</si>
  <si>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</si>
  <si>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</si>
  <si>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</si>
  <si>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</si>
  <si>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</si>
  <si>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</si>
  <si>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</si>
  <si>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</si>
  <si>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</si>
  <si>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</si>
  <si>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</si>
  <si>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</si>
  <si>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</si>
  <si>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</si>
  <si>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</si>
  <si>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</si>
  <si>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</si>
  <si>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</si>
  <si>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</si>
  <si>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</si>
  <si>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</si>
  <si>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</si>
  <si>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</si>
  <si>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</si>
  <si>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</si>
  <si>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</si>
  <si>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</si>
  <si>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</si>
  <si>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</si>
  <si>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</si>
  <si>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</si>
  <si>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</si>
  <si>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</si>
  <si>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</si>
  <si>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</si>
  <si>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</si>
  <si>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</si>
  <si>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</si>
  <si>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</si>
  <si>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</si>
  <si>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</si>
  <si>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</si>
  <si>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</si>
  <si>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</si>
  <si>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</si>
  <si>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</si>
  <si>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</si>
  <si>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</si>
  <si>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</si>
  <si>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</si>
  <si>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</si>
  <si>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</si>
  <si>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</si>
  <si>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</si>
  <si>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</si>
  <si>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</si>
  <si>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</si>
  <si>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</si>
  <si>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</si>
  <si>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</si>
  <si>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</si>
  <si>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</si>
  <si>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</si>
  <si>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</si>
  <si>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</si>
  <si>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</si>
  <si>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</si>
  <si>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</si>
  <si>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</si>
  <si>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</si>
  <si>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</si>
  <si>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</si>
  <si>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</si>
  <si>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</si>
  <si>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</si>
  <si>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</si>
  <si>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</si>
  <si>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</si>
  <si>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</si>
  <si>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</si>
  <si>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</si>
  <si>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</si>
  <si>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</si>
  <si>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</si>
  <si>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</si>
  <si>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</si>
  <si>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</si>
  <si>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</si>
  <si>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</si>
  <si>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</si>
  <si>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</si>
  <si>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</si>
  <si>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</si>
  <si>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</si>
  <si>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</si>
  <si>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</si>
  <si>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</si>
  <si>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</si>
  <si>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</si>
  <si>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</si>
  <si>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</si>
  <si>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</si>
  <si>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</si>
  <si>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</si>
  <si>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</si>
  <si>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</si>
  <si>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</si>
  <si>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</si>
  <si>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</si>
  <si>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</si>
  <si>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</si>
  <si>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</si>
  <si>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</si>
  <si>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</si>
  <si>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</si>
  <si>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</si>
  <si>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</si>
  <si>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</si>
  <si>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</si>
  <si>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</si>
  <si>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</si>
  <si>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</si>
  <si>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</si>
  <si>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</si>
  <si>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</si>
  <si>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</si>
  <si>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</si>
  <si>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</si>
  <si>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</si>
  <si>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</si>
  <si>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</si>
  <si>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</si>
  <si>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</si>
  <si>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</si>
  <si>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</si>
  <si>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</si>
  <si>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</si>
  <si>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</si>
  <si>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</si>
  <si>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</si>
  <si>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</si>
  <si>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</si>
  <si>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</si>
  <si>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</si>
  <si>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</si>
  <si>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</si>
  <si>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</si>
  <si>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</si>
  <si>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</si>
  <si>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</si>
  <si>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</si>
  <si>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</si>
  <si>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</si>
  <si>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</si>
  <si>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</si>
  <si>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</si>
  <si>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</si>
  <si>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</si>
  <si>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</si>
  <si>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</si>
  <si>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</si>
  <si>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</si>
  <si>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</si>
  <si>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</si>
  <si>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</si>
  <si>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</si>
  <si>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</si>
  <si>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</si>
  <si>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</si>
  <si>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</si>
  <si>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</si>
  <si>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</si>
  <si>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</si>
  <si>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</si>
  <si>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</si>
  <si>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</si>
  <si>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</si>
  <si>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</si>
  <si>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</si>
  <si>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</si>
  <si>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</si>
  <si>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</si>
  <si>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</si>
  <si>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</si>
  <si>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</si>
  <si>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</si>
  <si>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</si>
  <si>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</si>
  <si>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</si>
  <si>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</si>
  <si>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</si>
  <si>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</si>
  <si>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</si>
  <si>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</si>
  <si>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</si>
  <si>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</si>
  <si>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</si>
  <si>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</si>
  <si>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</si>
  <si>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</si>
  <si>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</si>
  <si>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</si>
  <si>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</si>
  <si>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</si>
  <si>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</si>
  <si>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</si>
  <si>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</si>
  <si>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</si>
  <si>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</si>
  <si>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</si>
  <si>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</si>
  <si>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</si>
  <si>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</si>
  <si>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</si>
  <si>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</si>
  <si>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</si>
  <si>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</si>
  <si>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</si>
  <si>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</si>
  <si>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</si>
  <si>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</si>
  <si>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</si>
  <si>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</si>
  <si>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</si>
  <si>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</si>
  <si>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</si>
  <si>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</si>
  <si>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</si>
  <si>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</si>
  <si>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</si>
  <si>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</si>
  <si>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</si>
  <si>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</si>
  <si>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</si>
  <si>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</si>
  <si>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</si>
  <si>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</si>
  <si>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</si>
  <si>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</si>
  <si>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</si>
  <si>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</si>
  <si>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</si>
  <si>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</si>
  <si>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</si>
  <si>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</si>
  <si>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</si>
  <si>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</si>
  <si>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</si>
  <si>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</si>
  <si>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</si>
  <si>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</si>
  <si>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</si>
  <si>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</si>
  <si>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</si>
  <si>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</si>
  <si>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</si>
  <si>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</si>
  <si>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</si>
  <si>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</si>
  <si>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</si>
  <si>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</si>
  <si>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</si>
  <si>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</si>
  <si>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</si>
  <si>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</si>
  <si>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</si>
  <si>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</si>
  <si>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</si>
  <si>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</si>
  <si>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</si>
  <si>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</si>
  <si>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</si>
  <si>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</si>
  <si>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</si>
  <si>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</si>
  <si>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</si>
  <si>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</si>
  <si>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</si>
  <si>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</si>
  <si>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</si>
  <si>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</si>
  <si>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</si>
  <si>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</si>
  <si>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</si>
  <si>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</si>
  <si>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</si>
  <si>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</si>
  <si>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</si>
  <si>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</si>
  <si>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</si>
  <si>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</si>
  <si>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</si>
  <si>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</si>
  <si>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</si>
  <si>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</si>
  <si>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</si>
  <si>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</si>
  <si>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</si>
  <si>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</si>
  <si>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</si>
  <si>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</si>
  <si>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</si>
  <si>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</si>
  <si>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</si>
  <si>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</si>
  <si>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</si>
  <si>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</si>
  <si>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</si>
  <si>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</si>
  <si>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</si>
  <si>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</si>
  <si>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</si>
  <si>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</si>
  <si>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</si>
  <si>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</si>
  <si>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</si>
  <si>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</si>
  <si>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</si>
  <si>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</si>
  <si>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</si>
  <si>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</si>
  <si>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</si>
  <si>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</si>
  <si>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</si>
  <si>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</si>
  <si>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</si>
  <si>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</si>
  <si>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</si>
  <si>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</si>
  <si>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</si>
  <si>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</si>
  <si>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</si>
  <si>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</si>
  <si>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</si>
  <si>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</si>
  <si>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</si>
  <si>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</si>
  <si>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</si>
  <si>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</si>
  <si>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</si>
  <si>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</si>
  <si>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</si>
  <si>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</si>
  <si>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</si>
  <si>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</si>
  <si>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</si>
  <si>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</si>
  <si>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</si>
  <si>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</si>
  <si>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</si>
  <si>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</si>
  <si>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</si>
  <si>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</si>
  <si>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</si>
  <si>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</si>
  <si>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</si>
  <si>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</si>
  <si>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</si>
  <si>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</si>
  <si>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</si>
  <si>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</si>
  <si>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</si>
  <si>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</si>
  <si>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</si>
  <si>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</si>
  <si>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</si>
  <si>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</si>
  <si>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</si>
  <si>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</si>
  <si>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</si>
  <si>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</si>
  <si>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</si>
  <si>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</si>
  <si>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</si>
  <si>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</si>
  <si>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</si>
  <si>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</si>
  <si>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</si>
  <si>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</si>
  <si>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</si>
  <si>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</si>
  <si>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</si>
  <si>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</si>
  <si>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</si>
  <si>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</si>
  <si>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</si>
  <si>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</si>
  <si>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</si>
  <si>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</si>
  <si>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</si>
  <si>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</si>
  <si>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</si>
  <si>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</si>
  <si>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</si>
  <si>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</si>
  <si>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</si>
  <si>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</si>
  <si>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</si>
  <si>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</si>
  <si>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</si>
  <si>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</si>
  <si>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</si>
  <si>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</si>
  <si>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</si>
  <si>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</si>
  <si>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</si>
  <si>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</si>
  <si>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</si>
  <si>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</si>
  <si>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</si>
  <si>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</si>
  <si>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</si>
  <si>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</si>
  <si>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</si>
  <si>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</si>
  <si>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</si>
  <si>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</si>
  <si>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</si>
  <si>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</si>
  <si>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</si>
  <si>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</si>
  <si>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</si>
  <si>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</si>
  <si>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</si>
  <si>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</si>
  <si>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</si>
  <si>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</si>
  <si>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</si>
  <si>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</si>
  <si>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</si>
  <si>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</si>
  <si>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</si>
  <si>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</si>
  <si>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</si>
  <si>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</si>
  <si>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</si>
  <si>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</si>
  <si>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</si>
  <si>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</si>
  <si>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</si>
  <si>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</si>
  <si>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</si>
  <si>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</si>
  <si>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</si>
  <si>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</si>
  <si>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</si>
  <si>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</si>
  <si>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</si>
  <si>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</si>
  <si>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</si>
  <si>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</si>
  <si>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</si>
  <si>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</si>
  <si>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</si>
  <si>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</si>
  <si>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</si>
  <si>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</si>
  <si>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</si>
  <si>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</si>
  <si>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</si>
  <si>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</si>
  <si>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</si>
  <si>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</si>
  <si>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</si>
  <si>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</si>
  <si>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</si>
  <si>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</si>
  <si>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</si>
  <si>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</si>
  <si>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</si>
  <si>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</si>
  <si>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</si>
  <si>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</si>
  <si>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</si>
  <si>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</si>
  <si>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</si>
  <si>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</si>
  <si>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</si>
  <si>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</si>
  <si>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</si>
  <si>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</si>
  <si>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</si>
  <si>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</si>
  <si>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</si>
  <si>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</si>
  <si>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</si>
  <si>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</si>
  <si>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</si>
  <si>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</si>
  <si>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</si>
  <si>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</si>
  <si>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</si>
  <si>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</si>
  <si>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</si>
  <si>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</si>
  <si>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</si>
  <si>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</si>
  <si>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</si>
  <si>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</si>
  <si>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</si>
  <si>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</si>
  <si>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</si>
  <si>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</si>
  <si>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</si>
  <si>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</si>
  <si>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</si>
  <si>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</si>
  <si>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</si>
  <si>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</si>
  <si>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</si>
  <si>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</si>
  <si>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</si>
  <si>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</si>
  <si>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</si>
  <si>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</si>
  <si>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</si>
  <si>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</si>
  <si>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</si>
  <si>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</si>
  <si>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</si>
  <si>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</si>
  <si>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</si>
  <si>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</si>
  <si>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</si>
  <si>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</si>
  <si>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</si>
  <si>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</si>
  <si>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</si>
  <si>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</si>
  <si>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</si>
  <si>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</si>
  <si>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</si>
  <si>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</si>
  <si>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</si>
  <si>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</si>
  <si>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</si>
  <si>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</si>
  <si>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</si>
  <si>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</si>
  <si>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</si>
  <si>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</si>
  <si>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</si>
  <si>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</si>
  <si>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</si>
  <si>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</si>
  <si>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</si>
  <si>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</si>
  <si>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</si>
  <si>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</si>
  <si>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</si>
  <si>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</si>
  <si>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</si>
  <si>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</si>
  <si>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</si>
  <si>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</si>
  <si>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</si>
  <si>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</si>
  <si>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</si>
  <si>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</si>
  <si>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</si>
  <si>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</si>
  <si>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</si>
  <si>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</si>
  <si>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</si>
  <si>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</si>
  <si>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</si>
  <si>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</si>
  <si>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</si>
  <si>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</si>
  <si>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</si>
  <si>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</si>
  <si>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</si>
  <si>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</si>
  <si>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</si>
  <si>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</si>
  <si>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</si>
  <si>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</si>
  <si>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</si>
  <si>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</si>
  <si>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</si>
  <si>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</si>
  <si>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</si>
  <si>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</si>
  <si>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</si>
  <si>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</si>
  <si>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</si>
  <si>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</si>
  <si>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</si>
  <si>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</si>
  <si>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</si>
  <si>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</si>
  <si>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</si>
  <si>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</si>
  <si>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</si>
  <si>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</si>
  <si>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</si>
  <si>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</si>
  <si>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</si>
  <si>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</si>
  <si>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</si>
  <si>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</si>
  <si>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</si>
  <si>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</si>
  <si>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</si>
  <si>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</si>
  <si>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</si>
  <si>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</si>
  <si>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</si>
  <si>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</si>
  <si>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</si>
  <si>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</si>
  <si>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</si>
  <si>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</si>
  <si>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</si>
  <si>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</si>
  <si>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</si>
  <si>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</si>
  <si>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</si>
  <si>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</si>
  <si>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</si>
  <si>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</si>
  <si>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</si>
  <si>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</si>
  <si>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</si>
  <si>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</si>
  <si>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</si>
  <si>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</si>
  <si>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</si>
  <si>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</si>
  <si>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</si>
  <si>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</si>
  <si>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</si>
  <si>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</si>
  <si>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</si>
  <si>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</si>
  <si>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</si>
  <si>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</si>
  <si>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</si>
  <si>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</si>
  <si>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</si>
  <si>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</si>
  <si>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</si>
  <si>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</si>
  <si>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</si>
  <si>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</si>
  <si>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</si>
  <si>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</si>
  <si>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</si>
  <si>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</si>
  <si>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</si>
  <si>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</si>
  <si>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</si>
  <si>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</si>
  <si>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</si>
  <si>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</si>
  <si>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</si>
  <si>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</si>
  <si>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</si>
  <si>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</si>
  <si>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</si>
  <si>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</si>
  <si>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</si>
  <si>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</si>
  <si>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</si>
  <si>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</si>
  <si>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</si>
  <si>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</si>
  <si>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</si>
  <si>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</si>
  <si>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</si>
  <si>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</si>
  <si>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</si>
  <si>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</si>
  <si>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</si>
  <si>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</si>
  <si>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</si>
  <si>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</si>
  <si>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</si>
  <si>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</si>
  <si>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</si>
  <si>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</si>
  <si>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</si>
  <si>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</si>
  <si>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</si>
  <si>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</si>
  <si>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</si>
  <si>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</si>
  <si>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</si>
  <si>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</si>
  <si>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</si>
  <si>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</si>
  <si>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</si>
  <si>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</si>
  <si>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</si>
  <si>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</si>
  <si>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</si>
  <si>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</si>
  <si>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</si>
  <si>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</si>
  <si>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</si>
  <si>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</si>
  <si>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</si>
  <si>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</si>
  <si>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</si>
  <si>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</si>
  <si>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</si>
  <si>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</si>
  <si>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</si>
  <si>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</si>
  <si>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</si>
  <si>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</si>
  <si>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</si>
  <si>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</si>
  <si>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</si>
  <si>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</si>
  <si>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</si>
  <si>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</si>
  <si>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</si>
  <si>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</si>
  <si>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</si>
  <si>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</si>
  <si>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</si>
  <si>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</si>
  <si>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</si>
  <si>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</si>
  <si>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</si>
  <si>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</si>
  <si>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</si>
  <si>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</si>
  <si>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</si>
  <si>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</si>
  <si>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</si>
  <si>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</si>
  <si>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</si>
  <si>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</si>
  <si>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</si>
  <si>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</si>
  <si>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</si>
  <si>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</si>
  <si>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</si>
  <si>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</si>
  <si>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</si>
  <si>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</si>
  <si>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</si>
  <si>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</si>
  <si>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</si>
  <si>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</si>
  <si>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</si>
  <si>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</si>
  <si>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</si>
  <si>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</si>
  <si>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</si>
  <si>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</si>
  <si>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</si>
  <si>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</si>
  <si>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</si>
  <si>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</si>
  <si>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</si>
  <si>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</si>
  <si>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</si>
  <si>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</si>
  <si>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</si>
  <si>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</si>
  <si>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</si>
  <si>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</si>
  <si>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</si>
  <si>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</si>
  <si>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</si>
  <si>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</si>
  <si>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</si>
  <si>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</si>
  <si>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</si>
  <si>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</si>
  <si>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</si>
  <si>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</si>
  <si>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</si>
  <si>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</si>
  <si>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</si>
  <si>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</si>
  <si>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</si>
  <si>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</si>
  <si>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</si>
  <si>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</si>
  <si>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</si>
  <si>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</si>
  <si>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</si>
  <si>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</si>
  <si>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</si>
  <si>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</si>
  <si>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</si>
  <si>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</si>
  <si>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</si>
  <si>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</si>
  <si>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</si>
  <si>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</si>
  <si>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</si>
  <si>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</si>
  <si>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</si>
  <si>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</si>
  <si>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</si>
  <si>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</si>
  <si>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</si>
  <si>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</si>
  <si>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</si>
  <si>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</si>
  <si>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</si>
  <si>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</si>
  <si>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</si>
  <si>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</si>
  <si>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</si>
  <si>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</si>
  <si>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</si>
  <si>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</si>
  <si>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</si>
  <si>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</si>
  <si>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</si>
  <si>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</si>
  <si>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</si>
  <si>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</si>
  <si>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</si>
  <si>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</si>
  <si>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</si>
  <si>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</si>
  <si>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</si>
  <si>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</si>
  <si>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</si>
  <si>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</si>
  <si>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</si>
  <si>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</si>
  <si>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</si>
  <si>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</si>
  <si>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</si>
  <si>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</si>
  <si>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</si>
  <si>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</si>
  <si>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</si>
  <si>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</si>
  <si>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</si>
  <si>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</si>
  <si>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</si>
  <si>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</si>
  <si>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</si>
  <si>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</si>
  <si>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</si>
  <si>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</si>
  <si>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</si>
  <si>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</si>
  <si>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</si>
  <si>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</si>
  <si>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</si>
  <si>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</si>
  <si>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</si>
  <si>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</si>
  <si>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</si>
  <si>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</si>
  <si>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</si>
  <si>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</si>
  <si>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</si>
  <si>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</si>
  <si>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</si>
  <si>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</si>
  <si>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</si>
  <si>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</si>
  <si>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</si>
  <si>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</si>
  <si>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</si>
  <si>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</si>
  <si>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</si>
  <si>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</si>
  <si>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</si>
  <si>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</si>
  <si>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</si>
  <si>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</si>
  <si>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</si>
  <si>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</si>
  <si>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</si>
  <si>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</si>
  <si>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</si>
  <si>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</si>
  <si>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</si>
  <si>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</si>
  <si>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</si>
  <si>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</si>
  <si>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</si>
  <si>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</si>
  <si>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</si>
  <si>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</si>
  <si>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</si>
  <si>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</si>
  <si>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</si>
  <si>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</si>
  <si>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</si>
  <si>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</si>
  <si>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</si>
  <si>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</si>
  <si>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</si>
  <si>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</si>
  <si>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</si>
  <si>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</si>
  <si>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</si>
  <si>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</si>
  <si>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</si>
  <si>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</si>
  <si>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</si>
  <si>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</si>
  <si>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</si>
  <si>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</si>
  <si>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</si>
  <si>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</si>
  <si>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</si>
  <si>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</si>
  <si>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</si>
  <si>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</si>
  <si>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</si>
  <si>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</si>
  <si>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</si>
  <si>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</si>
  <si>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</si>
  <si>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</si>
  <si>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</si>
  <si>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</si>
  <si>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</si>
  <si>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</si>
  <si>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</si>
  <si>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</si>
  <si>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</si>
  <si>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</si>
  <si>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</si>
  <si>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</si>
  <si>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</si>
  <si>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</si>
  <si>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</si>
  <si>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</si>
  <si>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</si>
  <si>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</si>
  <si>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</si>
  <si>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</si>
  <si>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</si>
  <si>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</si>
  <si>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</si>
  <si>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</si>
  <si>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</si>
  <si>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</si>
  <si>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</si>
  <si>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</si>
  <si>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</si>
  <si>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</si>
  <si>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</si>
  <si>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</si>
  <si>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</si>
  <si>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</si>
  <si>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</si>
  <si>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</si>
  <si>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</si>
  <si>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</si>
  <si>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</si>
  <si>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</si>
  <si>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</si>
  <si>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</si>
  <si>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</si>
  <si>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</si>
  <si>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</si>
  <si>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</si>
  <si>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</si>
  <si>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</si>
  <si>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</si>
  <si>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</si>
  <si>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</si>
  <si>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</si>
  <si>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</si>
  <si>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</si>
  <si>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</si>
  <si>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</si>
  <si>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</si>
  <si>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</si>
  <si>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</si>
  <si>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</si>
  <si>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</si>
  <si>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</si>
  <si>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</si>
  <si>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</si>
  <si>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</si>
  <si>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</si>
  <si>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</si>
  <si>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</si>
  <si>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</si>
  <si>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</si>
  <si>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</si>
  <si>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</si>
  <si>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</si>
  <si>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</si>
  <si>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</si>
  <si>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</si>
  <si>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</si>
  <si>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</si>
  <si>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</si>
  <si>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</si>
  <si>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</si>
  <si>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</si>
  <si>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</si>
  <si>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</si>
  <si>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</si>
  <si>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</si>
  <si>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</si>
  <si>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</si>
  <si>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</si>
  <si>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</si>
  <si>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</si>
  <si>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</si>
  <si>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</si>
  <si>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</si>
  <si>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</si>
  <si>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</si>
  <si>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</si>
  <si>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</si>
  <si>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</si>
  <si>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</si>
  <si>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</si>
  <si>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</si>
  <si>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</si>
  <si>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</si>
  <si>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</si>
  <si>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</si>
  <si>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</si>
  <si>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</si>
  <si>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</si>
  <si>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</si>
  <si>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</si>
  <si>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</si>
  <si>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</si>
  <si>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</si>
  <si>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</si>
  <si>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</si>
  <si>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</si>
  <si>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</si>
  <si>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</si>
  <si>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</si>
  <si>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</si>
  <si>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</si>
  <si>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</si>
  <si>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</si>
  <si>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</si>
  <si>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</si>
  <si>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</si>
  <si>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</si>
  <si>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</si>
  <si>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</si>
  <si>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</si>
  <si>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</si>
  <si>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</si>
  <si>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</si>
  <si>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</si>
  <si>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</si>
  <si>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</si>
  <si>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</si>
  <si>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</si>
  <si>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</si>
  <si>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</si>
  <si>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</si>
  <si>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</si>
  <si>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</si>
  <si>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</si>
  <si>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</si>
  <si>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</si>
  <si>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</si>
  <si>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</si>
  <si>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</si>
  <si>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</si>
  <si>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</si>
  <si>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</si>
  <si>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</si>
  <si>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</si>
  <si>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</si>
  <si>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</si>
  <si>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</si>
  <si>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</si>
  <si>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</si>
  <si>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</si>
  <si>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</si>
  <si>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</si>
  <si>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</si>
  <si>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</si>
  <si>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</si>
  <si>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</si>
  <si>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</si>
  <si>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</si>
  <si>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</si>
  <si>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</si>
  <si>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</si>
  <si>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</si>
  <si>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</si>
  <si>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</si>
  <si>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</si>
  <si>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</si>
  <si>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</si>
  <si>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</si>
  <si>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</si>
  <si>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</si>
  <si>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</si>
  <si>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</si>
  <si>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</si>
  <si>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</si>
  <si>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</si>
  <si>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</si>
  <si>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</si>
  <si>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</si>
  <si>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</si>
  <si>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</si>
  <si>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</si>
  <si>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</si>
  <si>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</si>
  <si>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</si>
  <si>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</si>
  <si>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</si>
  <si>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</si>
  <si>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</si>
  <si>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</si>
  <si>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</si>
  <si>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</si>
  <si>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</si>
  <si>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</si>
  <si>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</si>
  <si>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</si>
  <si>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</si>
  <si>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</si>
  <si>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</si>
  <si>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</si>
  <si>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</si>
  <si>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</si>
  <si>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</si>
  <si>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</si>
  <si>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</si>
  <si>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</si>
  <si>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</si>
  <si>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</si>
  <si>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</si>
  <si>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</si>
  <si>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</si>
  <si>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</si>
  <si>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</si>
  <si>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</si>
  <si>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</si>
  <si>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</si>
  <si>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</si>
  <si>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</si>
  <si>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</si>
  <si>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</si>
  <si>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</si>
  <si>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</si>
  <si>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</si>
  <si>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</si>
  <si>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</si>
  <si>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</si>
  <si>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</si>
  <si>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</si>
  <si>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</si>
  <si>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</si>
  <si>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</si>
  <si>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</si>
  <si>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</si>
  <si>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</si>
  <si>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</si>
  <si>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</si>
  <si>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</si>
  <si>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</si>
  <si>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</si>
  <si>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</si>
  <si>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</si>
  <si>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</si>
  <si>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</si>
  <si>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</si>
  <si>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</si>
  <si>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</si>
  <si>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</si>
  <si>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</si>
  <si>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</si>
  <si>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</si>
  <si>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</si>
  <si>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</si>
  <si>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</si>
  <si>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</si>
  <si>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</si>
  <si>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</si>
  <si>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</si>
  <si>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</si>
  <si>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</si>
  <si>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</si>
  <si>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</si>
  <si>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</si>
  <si>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</si>
  <si>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</si>
  <si>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</si>
  <si>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</si>
  <si>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</si>
  <si>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</si>
  <si>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</si>
  <si>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</si>
  <si>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</si>
  <si>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</si>
  <si>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</si>
  <si>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</si>
  <si>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</si>
  <si>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</si>
  <si>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</si>
  <si>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</si>
  <si>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</si>
  <si>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</si>
  <si>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</si>
  <si>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</si>
  <si>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</si>
  <si>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</si>
  <si>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</si>
  <si>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</si>
  <si>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</si>
  <si>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</si>
  <si>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</si>
  <si>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</si>
  <si>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</si>
  <si>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</si>
  <si>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</si>
  <si>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</si>
  <si>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</si>
  <si>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</si>
  <si>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</si>
  <si>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</si>
  <si>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</si>
  <si>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</si>
  <si>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</si>
  <si>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</si>
  <si>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</si>
  <si>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</si>
  <si>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</si>
  <si>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</si>
  <si>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</si>
  <si>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</si>
  <si>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</si>
  <si>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</si>
  <si>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</si>
  <si>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</si>
  <si>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</si>
  <si>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</si>
  <si>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</si>
  <si>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</si>
  <si>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</si>
  <si>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</si>
  <si>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</si>
  <si>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</si>
  <si>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</si>
  <si>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</si>
  <si>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</si>
  <si>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</si>
  <si>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</si>
  <si>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</si>
  <si>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</si>
  <si>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</si>
  <si>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</si>
  <si>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</si>
  <si>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</si>
  <si>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</si>
  <si>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</si>
  <si>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</si>
  <si>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</si>
  <si>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</si>
  <si>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</si>
  <si>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</si>
  <si>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</si>
  <si>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</si>
  <si>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</si>
  <si>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</si>
  <si>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</si>
  <si>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</si>
  <si>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</si>
  <si>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</si>
  <si>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</si>
  <si>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</si>
  <si>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</si>
  <si>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</si>
  <si>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</si>
  <si>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</si>
  <si>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</si>
  <si>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</si>
  <si>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</si>
  <si>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</si>
  <si>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</si>
  <si>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</si>
  <si>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</si>
  <si>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</si>
  <si>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</si>
  <si>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</si>
  <si>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</si>
  <si>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</si>
  <si>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</si>
  <si>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</si>
  <si>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</si>
  <si>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</si>
  <si>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</si>
  <si>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</si>
  <si>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</si>
  <si>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</si>
  <si>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</si>
  <si>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</si>
  <si>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</si>
  <si>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</si>
  <si>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</si>
  <si>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</si>
  <si>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</si>
  <si>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</si>
  <si>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</si>
  <si>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</si>
  <si>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</si>
  <si>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</si>
  <si>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</si>
  <si>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</si>
  <si>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</si>
  <si>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</si>
  <si>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</si>
  <si>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</si>
  <si>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</si>
  <si>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</si>
  <si>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</si>
  <si>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</si>
  <si>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</si>
  <si>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</si>
  <si>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</si>
  <si>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</si>
  <si>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</si>
  <si>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</si>
  <si>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</si>
  <si>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</si>
  <si>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</si>
  <si>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</si>
  <si>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</si>
  <si>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</si>
  <si>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</si>
  <si>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</si>
  <si>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</si>
  <si>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</si>
  <si>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</si>
  <si>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</si>
  <si>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</si>
  <si>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</si>
  <si>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</si>
  <si>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</si>
  <si>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</si>
  <si>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</si>
  <si>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</si>
  <si>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</si>
  <si>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</si>
  <si>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</si>
  <si>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</si>
  <si>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</si>
  <si>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</si>
  <si>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</si>
  <si>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</si>
  <si>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</si>
  <si>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</si>
  <si>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</si>
  <si>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</si>
  <si>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</si>
  <si>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</si>
  <si>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</si>
  <si>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</si>
  <si>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</si>
  <si>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</si>
  <si>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</si>
  <si>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</si>
  <si>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</si>
  <si>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</si>
  <si>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</si>
  <si>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</si>
  <si>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</si>
  <si>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</si>
  <si>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</si>
  <si>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</si>
  <si>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</si>
  <si>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</si>
  <si>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</si>
  <si>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</si>
  <si>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</si>
  <si>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</si>
  <si>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</si>
  <si>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</si>
  <si>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</si>
  <si>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</si>
  <si>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</si>
  <si>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</si>
  <si>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</si>
  <si>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</si>
  <si>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</si>
  <si>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</si>
  <si>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</si>
  <si>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</si>
  <si>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</si>
  <si>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</si>
  <si>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</si>
  <si>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</si>
  <si>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</si>
  <si>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</si>
  <si>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</si>
  <si>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</si>
  <si>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</si>
  <si>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</si>
  <si>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</si>
  <si>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</si>
  <si>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</si>
  <si>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</si>
  <si>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</si>
  <si>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</si>
  <si>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</si>
  <si>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</si>
  <si>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</si>
  <si>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</si>
  <si>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</si>
  <si>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</si>
  <si>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</si>
  <si>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</si>
  <si>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</si>
  <si>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</si>
  <si>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</si>
  <si>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</si>
  <si>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</si>
  <si>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</si>
  <si>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</si>
  <si>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</si>
  <si>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</si>
  <si>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</si>
  <si>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</si>
  <si>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</si>
  <si>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</si>
  <si>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</si>
  <si>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</si>
  <si>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</si>
  <si>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</si>
  <si>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</si>
  <si>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</si>
  <si>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</si>
  <si>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</si>
  <si>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</si>
  <si>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</si>
  <si>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</si>
  <si>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</si>
  <si>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</si>
  <si>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</si>
  <si>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</si>
  <si>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</si>
  <si>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</si>
  <si>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</si>
  <si>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</si>
  <si>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</si>
  <si>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</si>
  <si>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</si>
  <si>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</si>
  <si>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</si>
  <si>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</si>
  <si>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</si>
  <si>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</si>
  <si>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</si>
  <si>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</si>
  <si>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</si>
  <si>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</si>
  <si>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</si>
  <si>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</si>
  <si>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</si>
  <si>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</si>
  <si>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</si>
  <si>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</si>
  <si>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</si>
  <si>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</si>
  <si>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</si>
  <si>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</si>
  <si>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</si>
  <si>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</si>
  <si>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</si>
  <si>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</si>
  <si>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</si>
  <si>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</si>
  <si>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</si>
  <si>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</si>
  <si>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</si>
  <si>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</si>
  <si>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</si>
  <si>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</si>
  <si>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</si>
  <si>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</si>
  <si>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</si>
  <si>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</si>
  <si>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</si>
  <si>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</si>
  <si>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</si>
  <si>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</si>
  <si>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</si>
  <si>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</si>
  <si>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</si>
  <si>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</si>
  <si>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</si>
  <si>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</si>
  <si>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</si>
  <si>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</si>
  <si>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</si>
  <si>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</si>
  <si>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</si>
  <si>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</si>
  <si>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</si>
  <si>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</si>
  <si>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</si>
  <si>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</si>
  <si>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</si>
  <si>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</si>
  <si>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</si>
  <si>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</si>
  <si>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</si>
  <si>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</si>
  <si>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</si>
  <si>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</si>
  <si>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</si>
  <si>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</si>
  <si>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</si>
  <si>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</si>
  <si>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</si>
  <si>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</si>
  <si>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</si>
  <si>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</si>
  <si>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</si>
  <si>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</si>
  <si>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</si>
  <si>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</si>
  <si>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</si>
  <si>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</si>
  <si>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</si>
  <si>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</si>
  <si>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</si>
  <si>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</si>
  <si>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</si>
  <si>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</si>
  <si>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</si>
  <si>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</si>
  <si>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</si>
  <si>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</si>
  <si>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</si>
  <si>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</si>
  <si>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</si>
  <si>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</si>
  <si>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</si>
  <si>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</si>
  <si>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</si>
  <si>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</si>
  <si>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</si>
  <si>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</si>
  <si>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</si>
  <si>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</si>
  <si>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</si>
  <si>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</si>
  <si>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</si>
  <si>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</si>
  <si>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</si>
  <si>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</si>
  <si>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</si>
  <si>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</si>
  <si>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</si>
  <si>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</si>
  <si>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</si>
  <si>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</si>
  <si>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</si>
  <si>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</si>
  <si>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</si>
  <si>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</si>
  <si>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</si>
  <si>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</si>
  <si>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</si>
  <si>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</si>
  <si>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</si>
  <si>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</si>
  <si>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</si>
  <si>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</si>
  <si>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</si>
  <si>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</si>
  <si>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</si>
  <si>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</si>
  <si>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</si>
  <si>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</si>
  <si>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</si>
  <si>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</si>
  <si>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</si>
  <si>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</si>
  <si>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</si>
  <si>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</si>
  <si>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</si>
  <si>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</si>
  <si>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</si>
  <si>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</si>
  <si>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</si>
  <si>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</si>
  <si>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</si>
  <si>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</si>
  <si>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</si>
  <si>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</si>
  <si>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</si>
  <si>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</si>
  <si>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</si>
  <si>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</si>
  <si>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</si>
  <si>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</si>
  <si>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</si>
  <si>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</si>
  <si>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</si>
  <si>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</si>
  <si>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</si>
  <si>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</si>
  <si>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</si>
  <si>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</si>
  <si>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</si>
  <si>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</si>
  <si>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</si>
  <si>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</si>
  <si>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</si>
  <si>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</si>
  <si>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</si>
  <si>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</si>
  <si>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</si>
  <si>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</si>
  <si>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</si>
  <si>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</si>
  <si>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</si>
  <si>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</si>
  <si>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</si>
  <si>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</si>
  <si>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</si>
  <si>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</si>
  <si>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</si>
  <si>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</si>
  <si>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</si>
  <si>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</si>
  <si>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</si>
  <si>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</si>
  <si>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</si>
  <si>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</si>
  <si>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</si>
  <si>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</si>
  <si>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</si>
  <si>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</si>
  <si>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</si>
  <si>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</si>
  <si>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</si>
  <si>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</si>
  <si>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</si>
  <si>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</si>
  <si>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</si>
  <si>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</si>
  <si>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</si>
  <si>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</si>
  <si>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</si>
  <si>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</si>
  <si>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</si>
  <si>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</si>
  <si>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</si>
  <si>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</si>
  <si>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</si>
  <si>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</si>
  <si>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</si>
  <si>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</si>
  <si>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</si>
  <si>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</si>
  <si>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</si>
  <si>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</si>
  <si>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</si>
  <si>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</si>
  <si>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</si>
  <si>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</si>
  <si>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</si>
  <si>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</si>
  <si>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</si>
  <si>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</si>
  <si>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</si>
  <si>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</si>
  <si>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</si>
  <si>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</si>
  <si>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</si>
  <si>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</si>
  <si>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</si>
  <si>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</si>
  <si>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</si>
  <si>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</si>
  <si>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</si>
  <si>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</si>
  <si>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</si>
  <si>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</si>
  <si>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</si>
  <si>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</si>
  <si>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</si>
  <si>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</si>
  <si>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</si>
  <si>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</si>
  <si>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</si>
  <si>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</si>
  <si>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</si>
  <si>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</si>
  <si>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</si>
  <si>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</si>
  <si>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</si>
  <si>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</si>
  <si>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</si>
  <si>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</si>
  <si>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</si>
  <si>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</si>
  <si>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</si>
  <si>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</si>
  <si>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</si>
  <si>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</si>
  <si>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</si>
  <si>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</si>
  <si>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</si>
  <si>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</si>
  <si>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</si>
  <si>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</si>
  <si>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</si>
  <si>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</si>
  <si>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</si>
  <si>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</si>
  <si>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</si>
  <si>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</si>
  <si>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</si>
  <si>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</si>
  <si>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</si>
  <si>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</si>
  <si>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</si>
  <si>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</si>
  <si>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</si>
  <si>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</si>
  <si>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</si>
  <si>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</si>
  <si>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</si>
  <si>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</si>
  <si>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</si>
  <si>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</si>
  <si>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</si>
  <si>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</si>
  <si>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</si>
  <si>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</si>
  <si>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</si>
  <si>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</si>
  <si>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</si>
  <si>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</si>
  <si>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</si>
  <si>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</si>
  <si>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</si>
  <si>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</si>
  <si>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</si>
  <si>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</si>
  <si>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</si>
  <si>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</si>
  <si>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</si>
  <si>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</si>
  <si>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</si>
  <si>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</si>
  <si>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</si>
  <si>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</si>
  <si>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</si>
  <si>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</si>
  <si>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</si>
  <si>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</si>
  <si>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</si>
  <si>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</si>
  <si>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</si>
  <si>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</si>
  <si>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</si>
  <si>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</si>
  <si>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</si>
  <si>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</si>
  <si>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</si>
  <si>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</si>
  <si>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</si>
  <si>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</si>
  <si>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</si>
  <si>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</si>
  <si>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</si>
  <si>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</si>
  <si>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</si>
  <si>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</si>
  <si>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</si>
  <si>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</si>
  <si>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</si>
  <si>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</si>
  <si>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</si>
  <si>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</si>
  <si>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</si>
  <si>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</si>
  <si>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</si>
  <si>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</si>
  <si>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</si>
  <si>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</si>
  <si>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</si>
  <si>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</si>
  <si>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</si>
  <si>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</si>
  <si>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</si>
  <si>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</si>
  <si>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</si>
  <si>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</si>
  <si>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</si>
  <si>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</si>
  <si>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</si>
  <si>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</si>
  <si>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</si>
  <si>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</si>
  <si>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</si>
  <si>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</si>
  <si>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</si>
  <si>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</si>
  <si>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</si>
  <si>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</si>
  <si>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</si>
  <si>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</si>
  <si>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</si>
  <si>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</si>
  <si>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</si>
  <si>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</si>
  <si>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</si>
  <si>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</si>
  <si>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</si>
  <si>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</si>
  <si>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</si>
  <si>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</si>
  <si>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</si>
  <si>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</si>
  <si>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</si>
  <si>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</si>
  <si>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</si>
  <si>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</si>
  <si>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</si>
  <si>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</si>
  <si>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</si>
  <si>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</si>
  <si>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</si>
  <si>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</si>
  <si>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</si>
  <si>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</si>
  <si>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</si>
  <si>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</si>
  <si>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</si>
  <si>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</si>
  <si>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</si>
  <si>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</si>
  <si>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</si>
  <si>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</si>
  <si>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</si>
  <si>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</si>
  <si>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</si>
  <si>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</si>
  <si>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</si>
  <si>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</si>
  <si>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</si>
  <si>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</si>
  <si>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</si>
  <si>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</si>
  <si>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</si>
  <si>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</si>
  <si>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</si>
  <si>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</si>
  <si>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</si>
  <si>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</si>
  <si>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</si>
  <si>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</si>
  <si>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</si>
  <si>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</si>
  <si>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</si>
  <si>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</si>
  <si>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</si>
  <si>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</si>
  <si>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</si>
  <si>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</si>
  <si>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</si>
  <si>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</si>
  <si>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</si>
  <si>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</si>
  <si>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</si>
  <si>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</si>
  <si>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</si>
  <si>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</si>
  <si>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</si>
  <si>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</si>
  <si>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</si>
  <si>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</si>
  <si>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</si>
  <si>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</si>
  <si>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</si>
  <si>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</si>
  <si>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</si>
  <si>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</si>
  <si>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</si>
  <si>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</si>
  <si>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</si>
  <si>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</si>
  <si>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</si>
  <si>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</si>
  <si>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</si>
  <si>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</si>
  <si>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</si>
  <si>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</si>
  <si>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</si>
  <si>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</si>
  <si>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</si>
  <si>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</si>
  <si>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</si>
  <si>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</si>
  <si>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</si>
  <si>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</si>
  <si>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</si>
  <si>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</si>
  <si>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</si>
  <si>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</si>
  <si>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</si>
  <si>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</si>
  <si>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</si>
  <si>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</si>
  <si>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</si>
  <si>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</si>
  <si>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</si>
  <si>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</si>
  <si>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</si>
  <si>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</si>
  <si>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</si>
  <si>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</si>
  <si>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</si>
  <si>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</si>
  <si>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</si>
  <si>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</si>
  <si>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</si>
  <si>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</si>
  <si>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</si>
  <si>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</si>
  <si>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</si>
  <si>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</si>
  <si>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</si>
  <si>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</si>
  <si>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</si>
  <si>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</si>
  <si>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</si>
  <si>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</si>
  <si>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</si>
  <si>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</si>
  <si>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</si>
  <si>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</si>
  <si>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</si>
  <si>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</si>
  <si>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</si>
  <si>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</si>
  <si>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</si>
  <si>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</si>
  <si>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</si>
  <si>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</si>
  <si>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</si>
  <si>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</si>
  <si>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</si>
  <si>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</si>
  <si>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</si>
  <si>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</si>
  <si>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</si>
  <si>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</si>
  <si>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</si>
  <si>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</si>
  <si>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</si>
  <si>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</si>
  <si>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</si>
  <si>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</si>
  <si>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</si>
  <si>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</si>
  <si>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</si>
  <si>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</si>
  <si>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</si>
  <si>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</si>
  <si>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</si>
  <si>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</si>
  <si>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</si>
  <si>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</si>
  <si>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</si>
  <si>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</si>
  <si>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</si>
  <si>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</si>
  <si>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</si>
  <si>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</si>
  <si>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</si>
  <si>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</si>
  <si>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</si>
  <si>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</si>
  <si>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</si>
  <si>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</si>
  <si>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</si>
  <si>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</si>
  <si>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</si>
  <si>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</si>
  <si>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</si>
  <si>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</si>
  <si>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</si>
  <si>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</si>
  <si>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</si>
  <si>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</si>
  <si>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</si>
  <si>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</si>
  <si>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</si>
  <si>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</si>
  <si>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</si>
  <si>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</si>
  <si>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</si>
  <si>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</si>
  <si>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</si>
  <si>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</si>
  <si>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</si>
  <si>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</si>
  <si>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</si>
  <si>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</si>
  <si>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</si>
  <si>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</si>
  <si>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</si>
  <si>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</si>
  <si>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</si>
  <si>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</si>
  <si>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</si>
  <si>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</si>
  <si>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</si>
  <si>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</si>
  <si>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</si>
  <si>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</si>
  <si>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</si>
  <si>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</si>
  <si>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</si>
  <si>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</si>
  <si>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</si>
  <si>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</si>
  <si>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</si>
  <si>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</si>
  <si>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</si>
  <si>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</si>
  <si>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</si>
  <si>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</si>
  <si>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</si>
  <si>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</si>
  <si>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</si>
  <si>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</si>
  <si>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</si>
  <si>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</si>
  <si>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</si>
  <si>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</si>
  <si>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</si>
  <si>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</si>
  <si>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</si>
  <si>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</si>
  <si>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</si>
  <si>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</si>
  <si>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</si>
  <si>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</si>
  <si>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</si>
  <si>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</si>
  <si>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</si>
  <si>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</si>
  <si>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</si>
  <si>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</si>
  <si>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</si>
  <si>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</si>
  <si>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</si>
  <si>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</si>
  <si>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</si>
  <si>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</si>
  <si>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</si>
  <si>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</si>
  <si>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</si>
  <si>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</si>
  <si>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</si>
  <si>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</si>
  <si>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</si>
  <si>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</si>
  <si>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</si>
  <si>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</si>
  <si>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</si>
  <si>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</si>
  <si>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</si>
  <si>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</si>
  <si>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</si>
  <si>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</si>
  <si>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</si>
  <si>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</si>
  <si>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</si>
  <si>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</si>
  <si>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</si>
  <si>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</si>
  <si>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</si>
  <si>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</si>
  <si>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</si>
  <si>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</si>
  <si>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</si>
  <si>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</si>
  <si>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</si>
  <si>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</si>
  <si>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</si>
  <si>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</si>
  <si>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</si>
  <si>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</si>
  <si>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</si>
  <si>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</si>
  <si>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</si>
  <si>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</si>
  <si>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</si>
  <si>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</si>
  <si>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</si>
  <si>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</si>
  <si>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</si>
  <si>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</si>
  <si>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</si>
  <si>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</si>
  <si>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</si>
  <si>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</si>
  <si>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</si>
  <si>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</si>
  <si>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</si>
  <si>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</si>
  <si>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</si>
  <si>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</si>
  <si>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</si>
  <si>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</si>
  <si>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</si>
  <si>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</si>
  <si>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</si>
  <si>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</si>
  <si>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</si>
  <si>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</si>
  <si>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</si>
  <si>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</si>
  <si>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</si>
  <si>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</si>
  <si>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</si>
  <si>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</si>
  <si>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</si>
  <si>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</si>
  <si>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</si>
  <si>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</si>
  <si>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</si>
  <si>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</si>
  <si>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</si>
  <si>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</si>
  <si>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</si>
  <si>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</si>
  <si>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</si>
  <si>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</si>
  <si>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</si>
  <si>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</si>
  <si>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</si>
  <si>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</si>
  <si>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</si>
  <si>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</si>
  <si>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</si>
  <si>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</si>
  <si>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</si>
  <si>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</si>
  <si>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</si>
  <si>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</si>
  <si>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</si>
  <si>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</si>
  <si>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</si>
  <si>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</si>
  <si>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</si>
  <si>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</si>
  <si>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</si>
  <si>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</si>
  <si>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</si>
  <si>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</si>
  <si>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</si>
  <si>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</si>
  <si>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</si>
  <si>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</si>
  <si>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</si>
  <si>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</si>
  <si>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</si>
  <si>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</si>
  <si>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</si>
  <si>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</si>
  <si>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</si>
  <si>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</si>
  <si>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</si>
  <si>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</si>
  <si>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</si>
  <si>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</si>
  <si>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</si>
  <si>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</si>
  <si>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</si>
  <si>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</si>
  <si>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</si>
  <si>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</si>
  <si>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</si>
  <si>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</si>
  <si>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</si>
  <si>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</si>
  <si>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</si>
  <si>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</si>
  <si>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</si>
  <si>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</si>
  <si>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</si>
  <si>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</si>
  <si>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</si>
  <si>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</si>
  <si>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</si>
  <si>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</si>
  <si>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</si>
  <si>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</si>
  <si>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</si>
  <si>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</si>
  <si>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</si>
  <si>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</si>
  <si>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</si>
  <si>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</si>
  <si>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</si>
  <si>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</si>
  <si>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</si>
  <si>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</si>
  <si>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</si>
  <si>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</si>
  <si>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</si>
  <si>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</si>
  <si>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</si>
  <si>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</si>
  <si>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</si>
  <si>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</si>
  <si>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</si>
  <si>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</si>
  <si>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</si>
  <si>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</si>
  <si>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</si>
  <si>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</si>
  <si>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</si>
  <si>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</si>
  <si>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</si>
  <si>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</si>
  <si>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</si>
  <si>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</si>
  <si>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</si>
  <si>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</si>
  <si>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</si>
  <si>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</si>
  <si>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</si>
  <si>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</si>
  <si>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</si>
  <si>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</si>
  <si>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</si>
  <si>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</si>
  <si>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</si>
  <si>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</si>
  <si>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</si>
  <si>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</si>
  <si>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</si>
  <si>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</si>
  <si>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</si>
  <si>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</si>
  <si>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</si>
  <si>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</si>
  <si>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</si>
  <si>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</si>
  <si>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</si>
  <si>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</si>
  <si>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</si>
  <si>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</si>
  <si>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</si>
  <si>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</si>
  <si>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</si>
  <si>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</si>
  <si>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</si>
  <si>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</si>
  <si>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</si>
  <si>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</si>
  <si>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</si>
  <si>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</si>
  <si>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</si>
  <si>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</si>
  <si>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</si>
  <si>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</si>
  <si>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</si>
  <si>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</si>
  <si>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</si>
  <si>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</si>
  <si>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</si>
  <si>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</si>
  <si>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</si>
  <si>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</si>
  <si>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</si>
  <si>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</si>
  <si>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</si>
  <si>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</si>
  <si>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</si>
  <si>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</si>
  <si>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</si>
  <si>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</si>
  <si>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</si>
  <si>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</si>
  <si>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</si>
  <si>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</si>
  <si>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</si>
  <si>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</si>
  <si>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</si>
  <si>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</si>
  <si>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</si>
  <si>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</si>
  <si>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</si>
  <si>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</si>
  <si>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</si>
  <si>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</si>
  <si>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</si>
  <si>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</si>
  <si>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</si>
  <si>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</si>
  <si>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</si>
  <si>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</si>
  <si>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</si>
  <si>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</si>
  <si>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</si>
  <si>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</si>
  <si>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</si>
  <si>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</si>
  <si>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</si>
  <si>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</si>
  <si>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</si>
  <si>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</si>
  <si>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</si>
  <si>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</si>
  <si>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</si>
  <si>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</si>
  <si>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</si>
  <si>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</si>
  <si>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</si>
  <si>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</si>
  <si>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</si>
  <si>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</si>
  <si>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</si>
  <si>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</si>
  <si>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</si>
  <si>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</si>
  <si>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</si>
  <si>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</si>
  <si>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</si>
  <si>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</si>
  <si>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</si>
  <si>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</si>
  <si>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</si>
  <si>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</si>
  <si>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</si>
  <si>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</si>
  <si>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</si>
  <si>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</si>
  <si>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</si>
  <si>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</si>
  <si>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</si>
  <si>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</si>
  <si>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</si>
  <si>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</si>
  <si>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</si>
  <si>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</si>
  <si>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</si>
  <si>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</si>
  <si>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</si>
  <si>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</si>
  <si>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</si>
  <si>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</si>
  <si>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</si>
  <si>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</si>
  <si>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</si>
  <si>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</si>
  <si>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</si>
  <si>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</si>
  <si>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</si>
  <si>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</si>
  <si>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</si>
  <si>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</si>
  <si>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</si>
  <si>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</si>
  <si>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</si>
  <si>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</si>
  <si>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</si>
  <si>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</si>
  <si>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</si>
  <si>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</si>
  <si>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</si>
  <si>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</si>
  <si>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</si>
  <si>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</si>
  <si>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</si>
  <si>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</si>
  <si>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</si>
  <si>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</si>
  <si>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</si>
  <si>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</si>
  <si>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</si>
  <si>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</si>
  <si>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</si>
  <si>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</si>
  <si>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</si>
  <si>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</si>
  <si>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</si>
  <si>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</si>
  <si>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</si>
  <si>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</si>
  <si>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</si>
  <si>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</si>
  <si>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</si>
  <si>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</si>
  <si>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</si>
  <si>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</si>
  <si>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</si>
  <si>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</si>
  <si>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</si>
  <si>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</si>
  <si>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</si>
  <si>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</si>
  <si>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</si>
  <si>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</si>
  <si>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</si>
  <si>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</si>
  <si>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</si>
  <si>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</si>
  <si>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</si>
  <si>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</si>
  <si>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</si>
  <si>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</si>
  <si>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</si>
  <si>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</si>
  <si>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</si>
  <si>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</si>
  <si>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</si>
  <si>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</si>
  <si>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</si>
  <si>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</si>
  <si>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</si>
  <si>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</si>
  <si>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</si>
  <si>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</si>
  <si>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</si>
  <si>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</si>
  <si>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</si>
  <si>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</si>
  <si>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</si>
  <si>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</si>
  <si>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</si>
  <si>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</si>
  <si>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</si>
  <si>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</si>
  <si>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</si>
  <si>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</si>
  <si>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</si>
  <si>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</si>
  <si>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</si>
  <si>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</si>
  <si>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</si>
  <si>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</si>
  <si>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</si>
  <si>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</si>
  <si>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</si>
  <si>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</si>
  <si>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</si>
  <si>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</si>
  <si>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</si>
  <si>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</si>
  <si>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</si>
  <si>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</si>
  <si>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</si>
  <si>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</si>
  <si>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</si>
  <si>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</si>
  <si>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</si>
  <si>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</si>
  <si>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</si>
  <si>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</si>
  <si>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</si>
  <si>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</si>
  <si>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</si>
  <si>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</si>
  <si>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</si>
  <si>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</si>
  <si>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</si>
  <si>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</si>
  <si>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</si>
  <si>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</si>
  <si>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</si>
  <si>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</si>
  <si>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</si>
  <si>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</si>
  <si>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</si>
  <si>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</si>
  <si>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</si>
  <si>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</si>
  <si>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</si>
  <si>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</si>
  <si>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</si>
  <si>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</si>
  <si>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</si>
  <si>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</si>
  <si>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</si>
  <si>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</si>
  <si>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</si>
  <si>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</si>
  <si>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</si>
  <si>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</si>
  <si>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</si>
  <si>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</si>
  <si>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</si>
  <si>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</si>
  <si>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</si>
  <si>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</si>
  <si>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</si>
  <si>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</si>
  <si>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</si>
  <si>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</si>
  <si>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</si>
  <si>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</si>
  <si>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</si>
  <si>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</si>
  <si>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</si>
  <si>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</si>
  <si>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</si>
  <si>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</si>
  <si>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</si>
  <si>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</si>
  <si>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</si>
  <si>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</si>
  <si>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</si>
  <si>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</si>
  <si>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</si>
  <si>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</si>
  <si>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</si>
  <si>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</si>
  <si>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</si>
  <si>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</si>
  <si>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</si>
  <si>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</si>
  <si>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</si>
  <si>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</si>
  <si>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</si>
  <si>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</si>
  <si>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</si>
  <si>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</si>
  <si>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</si>
  <si>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</si>
  <si>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</si>
  <si>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</si>
  <si>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</si>
  <si>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</si>
  <si>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</si>
  <si>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</si>
  <si>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</si>
  <si>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</si>
  <si>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</si>
  <si>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</si>
  <si>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</si>
  <si>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</si>
  <si>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</si>
  <si>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</si>
  <si>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</si>
  <si>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</si>
  <si>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</si>
  <si>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</si>
  <si>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</si>
  <si>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</si>
  <si>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</si>
  <si>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</si>
  <si>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</si>
  <si>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</si>
  <si>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</si>
  <si>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</si>
  <si>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</si>
  <si>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</si>
  <si>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</si>
  <si>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</si>
  <si>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</si>
  <si>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</si>
  <si>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</si>
  <si>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</si>
  <si>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</si>
  <si>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</si>
  <si>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</si>
  <si>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</si>
  <si>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</si>
  <si>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</si>
  <si>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</si>
  <si>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</si>
  <si>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</si>
  <si>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</si>
  <si>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</si>
  <si>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</si>
  <si>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</si>
  <si>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</si>
  <si>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</si>
  <si>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</si>
  <si>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</si>
  <si>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</si>
  <si>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</si>
  <si>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</si>
  <si>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</si>
  <si>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</si>
  <si>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</si>
  <si>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</si>
  <si>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</si>
  <si>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</si>
  <si>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</si>
  <si>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</si>
  <si>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</si>
  <si>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</si>
  <si>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</si>
  <si>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</si>
  <si>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</si>
  <si>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</si>
  <si>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</si>
  <si>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</si>
  <si>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</si>
  <si>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</si>
  <si>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</si>
  <si>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</si>
  <si>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</si>
  <si>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</si>
  <si>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</si>
  <si>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</si>
  <si>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</si>
  <si>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</si>
  <si>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</si>
  <si>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</si>
  <si>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</si>
  <si>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</si>
  <si>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</si>
  <si>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</si>
  <si>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</si>
  <si>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</si>
  <si>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</si>
  <si>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</si>
  <si>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</si>
  <si>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</si>
  <si>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</si>
  <si>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</si>
  <si>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</si>
  <si>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</si>
  <si>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</si>
  <si>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</si>
  <si>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</si>
  <si>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</si>
  <si>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</si>
  <si>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</si>
  <si>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</si>
  <si>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</si>
  <si>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</si>
  <si>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</si>
  <si>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</si>
  <si>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</si>
  <si>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</si>
  <si>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</si>
  <si>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</si>
  <si>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</si>
  <si>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</si>
  <si>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</si>
  <si>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</si>
  <si>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</si>
  <si>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</si>
  <si>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</si>
  <si>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</si>
  <si>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</si>
  <si>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</si>
  <si>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</si>
  <si>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</si>
  <si>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</si>
  <si>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</si>
  <si>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</si>
  <si>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</si>
  <si>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</si>
  <si>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</si>
  <si>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</si>
  <si>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</si>
  <si>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</si>
  <si>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</si>
  <si>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</si>
  <si>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</si>
  <si>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</si>
  <si>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</si>
  <si>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</si>
  <si>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</si>
  <si>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</si>
  <si>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</si>
  <si>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</si>
  <si>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</si>
  <si>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</si>
  <si>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</si>
  <si>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</si>
  <si>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</si>
  <si>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</si>
  <si>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</si>
  <si>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</si>
  <si>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</si>
  <si>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</si>
  <si>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</si>
  <si>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</si>
  <si>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</si>
  <si>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</si>
  <si>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</si>
  <si>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</si>
  <si>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</si>
  <si>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</si>
  <si>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</si>
  <si>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</si>
  <si>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</si>
  <si>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</si>
  <si>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</si>
  <si>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</si>
  <si>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</si>
  <si>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</si>
  <si>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</si>
  <si>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</si>
  <si>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</si>
  <si>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</si>
  <si>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</si>
  <si>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</si>
  <si>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</si>
  <si>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</si>
  <si>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</si>
  <si>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</si>
  <si>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</si>
  <si>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</si>
  <si>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</si>
  <si>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</si>
  <si>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</si>
  <si>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</si>
  <si>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</si>
  <si>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</si>
  <si>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</si>
  <si>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</si>
  <si>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</si>
  <si>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</si>
  <si>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</si>
  <si>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</si>
  <si>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</si>
  <si>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</si>
  <si>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</si>
  <si>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</si>
  <si>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</si>
  <si>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</si>
  <si>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</si>
  <si>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</si>
  <si>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</si>
  <si>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</si>
  <si>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</si>
  <si>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</si>
  <si>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</si>
  <si>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</si>
  <si>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</si>
  <si>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</si>
  <si>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</si>
  <si>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</si>
  <si>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</si>
  <si>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</si>
  <si>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</si>
  <si>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</si>
  <si>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</si>
  <si>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</si>
  <si>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</si>
  <si>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</si>
  <si>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</si>
  <si>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</si>
  <si>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</si>
  <si>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</si>
  <si>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</si>
  <si>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</si>
  <si>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</si>
  <si>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</si>
  <si>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</si>
  <si>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</si>
  <si>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</si>
  <si>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</si>
  <si>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</si>
  <si>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</si>
  <si>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</si>
  <si>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</si>
  <si>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</si>
  <si>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</si>
  <si>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</si>
  <si>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</si>
  <si>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</si>
  <si>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</si>
  <si>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</si>
  <si>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</si>
  <si>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</si>
  <si>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</si>
  <si>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</si>
  <si>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</si>
  <si>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</si>
  <si>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</si>
  <si>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</si>
  <si>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</si>
  <si>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</si>
  <si>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</si>
  <si>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</si>
  <si>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</si>
  <si>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</si>
  <si>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</si>
  <si>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</si>
  <si>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</si>
  <si>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</si>
  <si>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</si>
  <si>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</si>
  <si>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</si>
  <si>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</si>
  <si>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</si>
  <si>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</si>
  <si>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</si>
  <si>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</si>
  <si>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</si>
  <si>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</si>
  <si>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</si>
  <si>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</si>
  <si>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</si>
  <si>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</si>
  <si>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</si>
  <si>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</si>
  <si>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</si>
  <si>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</si>
  <si>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</si>
  <si>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</si>
  <si>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</si>
  <si>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</si>
  <si>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</si>
  <si>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</si>
  <si>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</si>
  <si>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</si>
  <si>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</si>
  <si>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</si>
  <si>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</si>
  <si>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</si>
  <si>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</si>
  <si>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</si>
  <si>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</si>
  <si>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</si>
  <si>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</si>
  <si>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</si>
  <si>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</si>
  <si>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</si>
  <si>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</si>
  <si>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</si>
  <si>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</si>
  <si>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</si>
  <si>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</si>
  <si>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</si>
  <si>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</si>
  <si>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</si>
  <si>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</si>
  <si>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</si>
  <si>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</si>
  <si>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</si>
  <si>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</si>
  <si>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</si>
  <si>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</si>
  <si>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</si>
  <si>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</si>
  <si>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</si>
  <si>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</si>
  <si>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</si>
  <si>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</si>
  <si>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</si>
  <si>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</si>
  <si>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</si>
  <si>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</si>
  <si>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</si>
  <si>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</si>
  <si>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</si>
  <si>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</si>
  <si>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</si>
  <si>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</si>
  <si>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</si>
  <si>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</si>
  <si>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</si>
  <si>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</si>
  <si>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</si>
  <si>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</si>
  <si>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</si>
  <si>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</si>
  <si>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</si>
  <si>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</si>
  <si>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</si>
  <si>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</si>
  <si>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</si>
  <si>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</si>
  <si>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</si>
  <si>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</si>
  <si>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</si>
  <si>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</si>
  <si>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</si>
  <si>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</si>
  <si>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</si>
  <si>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</si>
  <si>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</si>
  <si>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</si>
  <si>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</si>
  <si>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</si>
  <si>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</si>
  <si>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</si>
  <si>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</si>
  <si>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</si>
  <si>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</si>
  <si>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</si>
  <si>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</si>
  <si>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</si>
  <si>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</si>
  <si>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</si>
  <si>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</si>
  <si>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</si>
  <si>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</si>
  <si>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</si>
  <si>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</si>
  <si>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</si>
  <si>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</si>
  <si>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</si>
  <si>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</si>
  <si>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</si>
  <si>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</si>
  <si>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</si>
  <si>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</si>
  <si>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</si>
  <si>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</si>
  <si>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</si>
  <si>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</si>
  <si>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</si>
  <si>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</si>
  <si>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</si>
  <si>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</si>
  <si>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</si>
  <si>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</si>
  <si>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</si>
  <si>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</si>
  <si>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</si>
  <si>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</si>
  <si>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</si>
  <si>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</si>
  <si>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</si>
  <si>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</si>
  <si>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</si>
  <si>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</si>
  <si>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</si>
  <si>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</si>
  <si>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</si>
  <si>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</si>
  <si>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</si>
  <si>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</si>
  <si>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</si>
  <si>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</si>
  <si>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</si>
  <si>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</si>
  <si>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</si>
  <si>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</si>
  <si>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</si>
  <si>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</si>
  <si>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</si>
  <si>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</si>
  <si>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</si>
  <si>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</si>
  <si>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</si>
  <si>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</si>
  <si>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</si>
  <si>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</si>
  <si>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</si>
  <si>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</si>
  <si>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</si>
  <si>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</si>
  <si>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</si>
  <si>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</si>
  <si>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</si>
  <si>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</si>
  <si>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</si>
  <si>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</si>
  <si>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</si>
  <si>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</si>
  <si>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</si>
  <si>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</si>
  <si>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</si>
  <si>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</si>
  <si>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</si>
  <si>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</si>
  <si>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</si>
  <si>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</si>
  <si>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</si>
  <si>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</si>
  <si>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</si>
  <si>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</si>
  <si>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</si>
  <si>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</si>
  <si>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</si>
  <si>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</si>
  <si>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</si>
  <si>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</si>
  <si>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</si>
  <si>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</si>
  <si>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</si>
  <si>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</si>
  <si>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</si>
  <si>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</si>
  <si>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</si>
  <si>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</si>
  <si>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</si>
  <si>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</si>
  <si>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</si>
  <si>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</si>
  <si>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</si>
  <si>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</si>
  <si>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</si>
  <si>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</si>
  <si>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</si>
  <si>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</si>
  <si>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</si>
  <si>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</si>
  <si>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</si>
  <si>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</si>
  <si>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</si>
  <si>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</si>
  <si>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</si>
  <si>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</si>
  <si>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</si>
  <si>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</si>
  <si>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</si>
  <si>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</si>
  <si>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</si>
  <si>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</si>
  <si>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</si>
  <si>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</si>
  <si>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</si>
  <si>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</si>
  <si>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</si>
  <si>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</si>
  <si>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</si>
  <si>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</si>
  <si>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</si>
  <si>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</si>
  <si>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</si>
  <si>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</si>
  <si>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</si>
  <si>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</si>
  <si>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</si>
  <si>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</si>
  <si>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</si>
  <si>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</si>
  <si>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</si>
  <si>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</si>
  <si>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</si>
  <si>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</si>
  <si>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</si>
  <si>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</si>
  <si>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</si>
  <si>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</si>
  <si>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</si>
  <si>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</si>
  <si>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</si>
  <si>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</si>
  <si>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</si>
  <si>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</si>
  <si>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</si>
  <si>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</si>
  <si>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</si>
  <si>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</si>
  <si>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</si>
  <si>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</si>
  <si>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</si>
  <si>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</si>
  <si>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</si>
  <si>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</si>
  <si>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</si>
  <si>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</si>
  <si>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</si>
  <si>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</si>
  <si>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</si>
  <si>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</si>
  <si>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</si>
  <si>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</si>
  <si>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</si>
  <si>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</si>
  <si>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</si>
  <si>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</si>
  <si>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</si>
  <si>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</si>
  <si>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</si>
  <si>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</si>
  <si>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</si>
  <si>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</si>
  <si>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</si>
  <si>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</si>
  <si>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</si>
  <si>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</si>
  <si>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</si>
  <si>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</si>
  <si>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</si>
  <si>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</si>
  <si>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</si>
  <si>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</si>
  <si>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</si>
  <si>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</si>
  <si>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</si>
  <si>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</si>
  <si>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</si>
  <si>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</si>
  <si>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</si>
  <si>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</si>
  <si>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</si>
  <si>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</si>
  <si>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</si>
  <si>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</si>
  <si>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</si>
  <si>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</si>
  <si>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</si>
  <si>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</si>
  <si>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</si>
  <si>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</si>
  <si>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</si>
  <si>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</si>
  <si>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</si>
  <si>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</si>
  <si>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</si>
  <si>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</si>
  <si>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</si>
  <si>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</si>
  <si>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</si>
  <si>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</si>
  <si>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</si>
  <si>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</si>
  <si>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</si>
  <si>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</si>
  <si>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</si>
  <si>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</si>
  <si>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</si>
  <si>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</si>
  <si>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</si>
  <si>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</si>
  <si>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</si>
  <si>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</si>
  <si>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</si>
  <si>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</si>
  <si>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</si>
  <si>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</si>
  <si>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</si>
  <si>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</si>
  <si>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</si>
  <si>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</si>
  <si>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</si>
  <si>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</si>
  <si>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</si>
  <si>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</si>
  <si>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</si>
  <si>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</si>
  <si>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</si>
  <si>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</si>
  <si>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</si>
  <si>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</si>
  <si>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</si>
  <si>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</si>
  <si>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</si>
  <si>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</si>
  <si>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</si>
  <si>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</si>
  <si>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</si>
  <si>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</si>
  <si>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</si>
  <si>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</si>
  <si>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</si>
  <si>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</si>
  <si>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</si>
  <si>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</si>
  <si>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</si>
  <si>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</si>
  <si>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</si>
  <si>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</si>
  <si>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</si>
  <si>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</si>
  <si>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</si>
  <si>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</si>
  <si>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</si>
  <si>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</si>
  <si>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</si>
  <si>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</si>
  <si>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</si>
  <si>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</si>
  <si>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</si>
  <si>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</si>
  <si>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</si>
  <si>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</si>
  <si>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</si>
  <si>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</si>
  <si>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</si>
  <si>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</si>
  <si>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</si>
  <si>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</si>
  <si>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</si>
  <si>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</si>
  <si>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</si>
  <si>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</si>
  <si>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</si>
  <si>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</si>
  <si>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</si>
  <si>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</si>
  <si>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</si>
  <si>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</si>
  <si>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</si>
  <si>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</si>
  <si>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</si>
  <si>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</si>
  <si>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</si>
  <si>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</si>
  <si>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</si>
  <si>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</si>
  <si>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</si>
  <si>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</si>
  <si>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</si>
  <si>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</si>
  <si>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</si>
  <si>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</si>
  <si>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</si>
  <si>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</si>
  <si>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</si>
  <si>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</si>
  <si>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</si>
  <si>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</si>
  <si>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</si>
  <si>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</si>
  <si>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</si>
  <si>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</si>
  <si>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</si>
  <si>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</si>
  <si>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</si>
  <si>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</si>
  <si>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</si>
  <si>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</si>
  <si>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</si>
  <si>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</si>
  <si>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</si>
  <si>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</si>
  <si>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</si>
  <si>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</si>
  <si>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</si>
  <si>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</si>
  <si>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</si>
  <si>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</si>
  <si>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</si>
  <si>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</si>
  <si>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</si>
  <si>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</si>
  <si>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</si>
  <si>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</si>
  <si>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</si>
  <si>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</si>
  <si>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</si>
  <si>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</si>
  <si>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</si>
  <si>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</si>
  <si>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</si>
  <si>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</si>
  <si>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</si>
  <si>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</si>
  <si>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</si>
  <si>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</si>
  <si>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</si>
  <si>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</si>
  <si>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</si>
  <si>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</si>
  <si>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</si>
  <si>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</si>
  <si>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</si>
  <si>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</si>
  <si>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</si>
  <si>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</si>
  <si>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</si>
  <si>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</si>
  <si>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</si>
  <si>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</si>
  <si>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</si>
  <si>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</si>
  <si>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</si>
  <si>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</si>
  <si>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</si>
  <si>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</si>
  <si>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</si>
  <si>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</si>
  <si>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</si>
  <si>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</si>
  <si>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</si>
  <si>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</si>
  <si>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</si>
  <si>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</si>
  <si>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</si>
  <si>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</si>
  <si>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</si>
  <si>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</si>
  <si>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</si>
  <si>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</si>
  <si>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</si>
  <si>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</si>
  <si>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</si>
  <si>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</si>
  <si>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</si>
  <si>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</si>
  <si>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</si>
  <si>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</si>
  <si>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</si>
  <si>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</si>
  <si>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</si>
  <si>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</si>
  <si>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</si>
  <si>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</si>
  <si>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</si>
  <si>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</si>
  <si>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</si>
  <si>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</si>
  <si>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</si>
  <si>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</si>
  <si>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</si>
  <si>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</si>
  <si>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</si>
  <si>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</si>
  <si>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</si>
  <si>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</si>
  <si>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</si>
  <si>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</si>
  <si>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</si>
  <si>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</si>
  <si>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</si>
  <si>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</si>
  <si>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</si>
  <si>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</si>
  <si>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</si>
  <si>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</si>
  <si>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</si>
  <si>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</si>
  <si>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</si>
  <si>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</si>
  <si>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</si>
  <si>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</si>
  <si>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</si>
  <si>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</si>
  <si>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</si>
  <si>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</si>
  <si>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</si>
  <si>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</si>
  <si>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</si>
  <si>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</si>
  <si>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</si>
  <si>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</si>
  <si>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</si>
  <si>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</si>
  <si>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</si>
  <si>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</si>
  <si>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</si>
  <si>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</si>
  <si>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</si>
  <si>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</si>
  <si>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</si>
  <si>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</si>
  <si>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</si>
  <si>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</si>
  <si>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</si>
  <si>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</si>
  <si>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</si>
  <si>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</si>
  <si>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</si>
  <si>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</si>
  <si>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</si>
  <si>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</si>
  <si>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</si>
  <si>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</si>
  <si>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</si>
  <si>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</si>
  <si>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</si>
  <si>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</si>
  <si>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</si>
  <si>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</si>
  <si>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</si>
  <si>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</si>
  <si>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</si>
  <si>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</si>
  <si>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</si>
  <si>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</si>
  <si>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</si>
  <si>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</si>
  <si>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</si>
  <si>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</si>
  <si>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</si>
  <si>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</si>
  <si>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</si>
  <si>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</si>
  <si>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</si>
  <si>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</si>
  <si>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</si>
  <si>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</si>
  <si>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</si>
  <si>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</si>
  <si>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</si>
  <si>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</si>
  <si>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</si>
  <si>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</si>
  <si>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</si>
  <si>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</si>
  <si>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</si>
  <si>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</si>
  <si>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</si>
  <si>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</si>
  <si>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</si>
  <si>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</si>
  <si>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</si>
  <si>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</si>
  <si>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</si>
  <si>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</si>
  <si>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</si>
  <si>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</si>
  <si>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</si>
  <si>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</si>
  <si>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</si>
  <si>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</si>
  <si>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</si>
  <si>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</si>
  <si>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</si>
  <si>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</si>
  <si>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</si>
  <si>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</si>
  <si>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</si>
  <si>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</si>
  <si>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</si>
  <si>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</si>
  <si>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</si>
  <si>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</si>
  <si>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</si>
  <si>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</si>
  <si>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</si>
  <si>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</si>
  <si>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</si>
  <si>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</si>
  <si>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</si>
  <si>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</si>
  <si>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</si>
  <si>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</si>
  <si>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</si>
  <si>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</si>
  <si>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</si>
  <si>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</si>
  <si>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</si>
  <si>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</si>
  <si>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</si>
  <si>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</si>
  <si>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</si>
  <si>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</si>
  <si>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</si>
  <si>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</si>
  <si>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</si>
  <si>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</si>
  <si>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</si>
  <si>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</si>
  <si>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</si>
  <si>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</si>
  <si>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</si>
  <si>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</si>
  <si>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</si>
  <si>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</si>
  <si>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</si>
  <si>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</si>
  <si>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</si>
  <si>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</si>
  <si>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</si>
  <si>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</si>
  <si>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</si>
  <si>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</si>
  <si>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</si>
  <si>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</si>
  <si>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</si>
  <si>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</si>
  <si>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</si>
  <si>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</si>
  <si>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</si>
  <si>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</si>
  <si>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</si>
  <si>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</si>
  <si>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</si>
  <si>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</si>
  <si>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</si>
  <si>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</si>
  <si>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</si>
  <si>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</si>
  <si>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</si>
  <si>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</si>
  <si>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</si>
  <si>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</si>
  <si>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</si>
  <si>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</si>
  <si>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</si>
  <si>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</si>
  <si>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</si>
  <si>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</si>
  <si>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</si>
  <si>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</si>
  <si>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</si>
  <si>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</si>
  <si>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</si>
  <si>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</si>
  <si>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</si>
  <si>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</si>
  <si>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</si>
  <si>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</si>
  <si>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</si>
  <si>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</si>
  <si>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</si>
  <si>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</si>
  <si>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</si>
  <si>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</si>
  <si>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</si>
  <si>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</si>
  <si>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</si>
  <si>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</si>
  <si>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</si>
  <si>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</si>
  <si>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</si>
  <si>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</si>
  <si>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</si>
  <si>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</si>
  <si>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</si>
  <si>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</si>
  <si>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</si>
  <si>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</si>
  <si>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</si>
  <si>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</si>
  <si>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</si>
  <si>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</si>
  <si>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</si>
  <si>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</si>
  <si>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</si>
  <si>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</si>
  <si>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</si>
  <si>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</si>
  <si>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</si>
  <si>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</si>
  <si>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</si>
  <si>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</si>
  <si>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</si>
  <si>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</si>
  <si>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</si>
  <si>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</si>
  <si>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</si>
  <si>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</si>
  <si>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</si>
  <si>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</si>
  <si>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</si>
  <si>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</si>
  <si>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</si>
  <si>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</si>
  <si>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</si>
  <si>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</si>
  <si>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</si>
  <si>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</si>
  <si>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</si>
  <si>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</si>
  <si>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</si>
  <si>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</si>
  <si>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</si>
  <si>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</si>
  <si>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</si>
  <si>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</si>
  <si>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</si>
  <si>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</si>
  <si>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</si>
  <si>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</si>
  <si>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</si>
  <si>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</si>
  <si>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</si>
  <si>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</si>
  <si>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</si>
  <si>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</si>
  <si>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</si>
  <si>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</si>
  <si>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</si>
  <si>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</si>
  <si>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</si>
  <si>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</si>
  <si>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</si>
  <si>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</si>
  <si>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</si>
  <si>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</si>
  <si>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</si>
  <si>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</si>
  <si>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</si>
  <si>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</si>
  <si>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</si>
  <si>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</si>
  <si>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</si>
  <si>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</si>
  <si>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</si>
  <si>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</si>
  <si>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</si>
  <si>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</si>
  <si>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</si>
  <si>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</si>
  <si>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</si>
  <si>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</si>
  <si>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</si>
  <si>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</si>
  <si>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</si>
  <si>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</si>
  <si>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</si>
  <si>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</si>
  <si>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</si>
  <si>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</si>
  <si>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</si>
  <si>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</si>
  <si>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</si>
  <si>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</si>
  <si>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</si>
  <si>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</si>
  <si>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</si>
  <si>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</si>
  <si>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</si>
  <si>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</si>
  <si>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</si>
  <si>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</si>
  <si>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</si>
  <si>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</si>
  <si>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</si>
  <si>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</si>
  <si>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</si>
  <si>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</si>
  <si>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</si>
  <si>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</si>
  <si>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</si>
  <si>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</si>
  <si>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</si>
  <si>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</si>
  <si>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</si>
  <si>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</si>
  <si>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</si>
  <si>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</si>
  <si>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</si>
  <si>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</si>
  <si>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</si>
  <si>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</si>
  <si>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</si>
  <si>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</si>
  <si>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</si>
  <si>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</si>
  <si>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</si>
  <si>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</si>
  <si>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</si>
  <si>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</si>
  <si>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</si>
  <si>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</si>
  <si>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</si>
  <si>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</si>
  <si>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</si>
  <si>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</si>
  <si>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</si>
  <si>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</si>
  <si>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</si>
  <si>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</si>
  <si>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</si>
  <si>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</si>
  <si>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</si>
  <si>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</si>
  <si>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</si>
  <si>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</si>
  <si>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</si>
  <si>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</si>
  <si>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</si>
  <si>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</si>
  <si>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</si>
  <si>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</si>
  <si>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</si>
  <si>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</si>
  <si>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</si>
  <si>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</si>
  <si>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</si>
  <si>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</si>
  <si>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</si>
  <si>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</si>
  <si>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</si>
  <si>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</si>
  <si>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</si>
  <si>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</si>
  <si>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</si>
  <si>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</si>
  <si>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</si>
  <si>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</si>
  <si>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</si>
  <si>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</si>
  <si>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</si>
  <si>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</si>
  <si>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</si>
  <si>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</si>
  <si>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</si>
  <si>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</si>
  <si>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</si>
  <si>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</si>
  <si>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</si>
  <si>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</si>
  <si>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</si>
  <si>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</si>
  <si>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</si>
  <si>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</si>
  <si>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</si>
  <si>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</si>
  <si>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</si>
  <si>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</si>
  <si>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</si>
  <si>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</si>
  <si>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</si>
  <si>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</si>
  <si>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</si>
  <si>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</si>
  <si>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</si>
  <si>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</si>
  <si>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</si>
  <si>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</si>
  <si>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</si>
  <si>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</si>
  <si>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</si>
  <si>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</si>
  <si>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</si>
  <si>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</si>
  <si>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</si>
  <si>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</si>
  <si>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</si>
  <si>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</si>
  <si>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</si>
  <si>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</si>
  <si>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</si>
  <si>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</si>
  <si>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</si>
  <si>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</si>
  <si>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</si>
  <si>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</si>
  <si>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</si>
  <si>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</si>
  <si>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</si>
  <si>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</si>
  <si>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</si>
  <si>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</si>
  <si>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</si>
  <si>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</si>
  <si>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</si>
  <si>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</si>
  <si>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</si>
  <si>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</si>
  <si>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</si>
  <si>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</si>
  <si>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</si>
  <si>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</si>
  <si>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</si>
  <si>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</si>
  <si>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</si>
  <si>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</si>
  <si>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</si>
  <si>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</si>
  <si>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</si>
  <si>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</si>
  <si>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</si>
  <si>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</si>
  <si>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</si>
  <si>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</si>
  <si>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</si>
  <si>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</si>
  <si>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</si>
  <si>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</si>
  <si>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</si>
  <si>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</si>
  <si>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</si>
  <si>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</si>
  <si>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</si>
  <si>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</si>
  <si>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</si>
  <si>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</si>
  <si>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</si>
  <si>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</si>
  <si>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</si>
  <si>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</si>
  <si>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</si>
  <si>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</si>
  <si>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</si>
  <si>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</si>
  <si>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</si>
  <si>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</si>
  <si>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</si>
  <si>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</si>
  <si>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</si>
  <si>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</si>
  <si>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</si>
  <si>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</si>
  <si>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</si>
  <si>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</si>
  <si>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</si>
  <si>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</si>
  <si>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</si>
  <si>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</si>
  <si>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</si>
  <si>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</si>
  <si>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</si>
  <si>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</si>
  <si>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</si>
  <si>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</si>
  <si>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</si>
  <si>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</si>
  <si>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</si>
  <si>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</si>
  <si>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</si>
  <si>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</si>
  <si>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</si>
  <si>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</si>
  <si>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</si>
  <si>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</si>
  <si>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</si>
  <si>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</si>
  <si>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</si>
  <si>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</si>
  <si>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</si>
  <si>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</si>
  <si>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</si>
  <si>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</si>
  <si>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</si>
  <si>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</si>
  <si>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</si>
  <si>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</si>
  <si>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</si>
  <si>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</si>
  <si>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</si>
  <si>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</si>
  <si>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</si>
  <si>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</si>
  <si>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</si>
  <si>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</si>
  <si>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</si>
  <si>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</si>
  <si>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</si>
  <si>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</si>
  <si>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</si>
  <si>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</si>
  <si>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</si>
  <si>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</si>
  <si>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</si>
  <si>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</si>
  <si>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</si>
  <si>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</si>
  <si>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</si>
  <si>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</si>
  <si>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</si>
  <si>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</si>
  <si>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</si>
  <si>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</si>
  <si>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</si>
  <si>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</si>
  <si>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</si>
  <si>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</si>
  <si>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</si>
  <si>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</si>
  <si>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</si>
  <si>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</si>
  <si>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</si>
  <si>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</si>
  <si>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</si>
  <si>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</si>
  <si>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</si>
  <si>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</si>
  <si>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</si>
  <si>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</si>
  <si>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</si>
  <si>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</si>
  <si>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</si>
  <si>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</si>
  <si>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</si>
  <si>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</si>
  <si>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</si>
  <si>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</si>
  <si>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</si>
  <si>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</si>
  <si>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</si>
  <si>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</si>
  <si>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</si>
  <si>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</si>
  <si>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</si>
  <si>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</si>
  <si>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</si>
  <si>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</si>
  <si>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</si>
  <si>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</si>
  <si>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</si>
  <si>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</si>
  <si>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</si>
  <si>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</si>
  <si>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</si>
  <si>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</si>
  <si>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</si>
  <si>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</si>
  <si>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</si>
  <si>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</si>
  <si>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</si>
  <si>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</si>
  <si>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</si>
  <si>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</si>
  <si>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</si>
  <si>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</si>
  <si>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</si>
  <si>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</si>
  <si>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</si>
  <si>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</si>
  <si>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</si>
  <si>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</si>
  <si>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</si>
  <si>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</si>
  <si>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</si>
  <si>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</si>
  <si>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</si>
  <si>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</si>
  <si>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</si>
  <si>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</si>
  <si>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</si>
  <si>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</si>
  <si>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</si>
  <si>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</si>
  <si>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</si>
  <si>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</si>
  <si>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</si>
  <si>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</si>
  <si>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</si>
  <si>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</si>
  <si>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</si>
  <si>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</si>
  <si>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</si>
  <si>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</si>
  <si>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</si>
  <si>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</si>
  <si>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</si>
  <si>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</si>
  <si>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</si>
  <si>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</si>
  <si>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</si>
  <si>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</si>
  <si>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</si>
  <si>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</si>
  <si>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</si>
  <si>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</si>
  <si>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</si>
  <si>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</si>
  <si>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</si>
  <si>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</si>
  <si>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</si>
  <si>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</si>
  <si>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</si>
  <si>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</si>
  <si>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</si>
  <si>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</si>
  <si>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</si>
  <si>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</si>
  <si>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</si>
  <si>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</si>
  <si>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</si>
  <si>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</si>
  <si>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</si>
  <si>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</si>
  <si>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</si>
  <si>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</si>
  <si>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</si>
  <si>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</si>
  <si>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</si>
  <si>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</si>
  <si>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</si>
  <si>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</si>
  <si>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</si>
  <si>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</si>
  <si>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</si>
  <si>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</si>
  <si>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</si>
  <si>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</si>
  <si>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</si>
  <si>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</si>
  <si>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</si>
  <si>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</si>
  <si>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</si>
  <si>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</si>
  <si>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</si>
  <si>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</si>
  <si>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</si>
  <si>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</si>
  <si>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</si>
  <si>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</si>
  <si>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</si>
  <si>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</si>
  <si>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</si>
  <si>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</si>
  <si>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</si>
  <si>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</si>
  <si>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</si>
  <si>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</si>
  <si>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</si>
  <si>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</si>
  <si>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</si>
  <si>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</si>
  <si>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</si>
  <si>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</si>
  <si>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</si>
  <si>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</si>
  <si>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</si>
  <si>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</si>
  <si>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</si>
  <si>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</si>
  <si>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</si>
  <si>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</si>
  <si>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</si>
  <si>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</si>
  <si>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</si>
  <si>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</si>
  <si>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</si>
  <si>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</si>
  <si>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</si>
  <si>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</si>
  <si>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</si>
  <si>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</si>
  <si>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</si>
  <si>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</si>
  <si>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</si>
  <si>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</si>
  <si>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</si>
  <si>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</si>
  <si>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</si>
  <si>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</si>
  <si>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</si>
  <si>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</si>
  <si>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</si>
  <si>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</si>
  <si>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</si>
  <si>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</si>
  <si>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</si>
  <si>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</si>
  <si>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</si>
  <si>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</si>
  <si>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</si>
  <si>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</si>
  <si>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</si>
  <si>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</si>
  <si>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</si>
  <si>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</si>
  <si>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</si>
  <si>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</si>
  <si>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</si>
  <si>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</si>
  <si>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</si>
  <si>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</si>
  <si>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</si>
  <si>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</si>
  <si>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</si>
  <si>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</si>
  <si>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</si>
  <si>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</si>
  <si>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</si>
  <si>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</si>
  <si>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</si>
  <si>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</si>
  <si>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</si>
  <si>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</si>
  <si>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</si>
  <si>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</si>
  <si>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</si>
  <si>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</si>
  <si>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</si>
  <si>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</si>
  <si>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</si>
  <si>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</si>
  <si>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</si>
  <si>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</si>
  <si>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</si>
  <si>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</si>
  <si>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</si>
  <si>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</si>
  <si>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</si>
  <si>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</si>
  <si>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</si>
  <si>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</si>
  <si>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</si>
  <si>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</si>
  <si>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</si>
  <si>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</si>
  <si>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</si>
  <si>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</si>
  <si>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</si>
  <si>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</si>
  <si>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</si>
  <si>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</si>
  <si>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</si>
  <si>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</si>
  <si>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</si>
  <si>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</si>
  <si>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</si>
  <si>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</si>
  <si>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</si>
  <si>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</si>
  <si>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</si>
  <si>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</si>
  <si>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</si>
  <si>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</si>
  <si>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</si>
  <si>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</si>
  <si>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</si>
  <si>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</si>
  <si>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</si>
  <si>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</si>
  <si>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</si>
  <si>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</si>
  <si>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</si>
  <si>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</si>
  <si>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</si>
  <si>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</si>
  <si>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</si>
  <si>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</si>
  <si>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</si>
  <si>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</si>
  <si>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</si>
  <si>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</si>
  <si>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</si>
  <si>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</si>
  <si>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</si>
  <si>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</si>
  <si>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</si>
  <si>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</si>
  <si>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</si>
  <si>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</si>
  <si>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</si>
  <si>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</si>
  <si>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</si>
  <si>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</si>
  <si>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</si>
  <si>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</si>
  <si>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</si>
  <si>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</si>
  <si>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</si>
  <si>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</si>
  <si>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</si>
  <si>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</si>
  <si>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</si>
  <si>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</si>
  <si>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</si>
  <si>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</si>
  <si>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</si>
  <si>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</si>
  <si>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</si>
  <si>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</si>
  <si>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</si>
  <si>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</si>
  <si>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</si>
  <si>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</si>
  <si>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</si>
  <si>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</si>
  <si>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</si>
  <si>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</si>
  <si>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</si>
  <si>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</si>
  <si>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</si>
  <si>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</si>
  <si>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</si>
  <si>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</si>
  <si>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</si>
  <si>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</si>
  <si>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</si>
  <si>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</si>
  <si>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</si>
  <si>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</si>
  <si>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</si>
  <si>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</si>
  <si>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</si>
  <si>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</si>
  <si>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</si>
  <si>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</si>
  <si>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</si>
  <si>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</si>
  <si>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</si>
  <si>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</si>
  <si>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</si>
  <si>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</si>
  <si>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</si>
  <si>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</si>
  <si>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</si>
  <si>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</si>
  <si>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</si>
  <si>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</si>
  <si>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</si>
  <si>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</si>
  <si>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</si>
  <si>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</si>
  <si>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</si>
  <si>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</si>
  <si>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</si>
  <si>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</si>
  <si>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</si>
  <si>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</si>
  <si>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</si>
  <si>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</si>
  <si>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</si>
  <si>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</si>
  <si>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</si>
  <si>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</si>
  <si>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</si>
  <si>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</si>
  <si>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</si>
  <si>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</si>
  <si>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</si>
  <si>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</si>
  <si>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</si>
  <si>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</si>
  <si>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</si>
  <si>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</si>
  <si>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</si>
  <si>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</si>
  <si>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</si>
  <si>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</si>
  <si>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</si>
  <si>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</si>
  <si>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</si>
  <si>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</si>
  <si>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</si>
  <si>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</si>
  <si>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</si>
  <si>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</si>
  <si>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</si>
  <si>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</si>
  <si>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</si>
  <si>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</si>
  <si>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</si>
  <si>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</si>
  <si>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</si>
  <si>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</si>
  <si>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</si>
  <si>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</si>
  <si>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</si>
  <si>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</si>
  <si>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</si>
  <si>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</si>
  <si>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</si>
  <si>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</si>
  <si>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</si>
  <si>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</si>
  <si>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</si>
  <si>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</si>
  <si>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</si>
  <si>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</si>
  <si>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</si>
  <si>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</si>
  <si>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</si>
  <si>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</si>
  <si>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</si>
  <si>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</si>
  <si>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</si>
  <si>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</si>
  <si>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</si>
  <si>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</si>
  <si>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</si>
  <si>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</si>
  <si>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</si>
  <si>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</si>
  <si>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</si>
  <si>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</si>
  <si>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</si>
  <si>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</si>
  <si>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</si>
  <si>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</si>
  <si>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</si>
  <si>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</si>
  <si>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</si>
  <si>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</si>
  <si>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</si>
  <si>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</si>
  <si>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</si>
  <si>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</si>
  <si>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</si>
  <si>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</si>
  <si>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</si>
  <si>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</si>
  <si>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</si>
  <si>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</si>
  <si>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</si>
  <si>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</si>
  <si>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</si>
  <si>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</si>
  <si>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</si>
  <si>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</si>
  <si>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</si>
  <si>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</si>
  <si>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</si>
  <si>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</si>
  <si>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</si>
  <si>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</si>
  <si>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</si>
  <si>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</si>
  <si>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</si>
  <si>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</si>
  <si>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</si>
  <si>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</si>
  <si>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</si>
  <si>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</si>
  <si>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</si>
  <si>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</si>
  <si>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</si>
  <si>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</si>
  <si>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</si>
  <si>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</si>
  <si>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</si>
  <si>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</si>
  <si>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</si>
  <si>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</si>
  <si>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</si>
  <si>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</si>
  <si>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</si>
  <si>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</si>
  <si>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</si>
  <si>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</si>
  <si>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</si>
  <si>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</si>
  <si>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</si>
  <si>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</si>
  <si>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</si>
  <si>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</si>
  <si>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</si>
  <si>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</si>
  <si>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</si>
  <si>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</si>
  <si>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</si>
  <si>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</si>
  <si>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</si>
  <si>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</si>
  <si>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</si>
  <si>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</si>
  <si>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</si>
  <si>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</si>
  <si>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</si>
  <si>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</si>
  <si>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</si>
  <si>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</si>
  <si>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</si>
  <si>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</si>
  <si>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</si>
  <si>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</si>
  <si>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</si>
  <si>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</si>
  <si>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</si>
  <si>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</si>
  <si>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</si>
  <si>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</si>
  <si>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</si>
  <si>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</si>
  <si>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</si>
  <si>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</si>
  <si>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</si>
  <si>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</si>
  <si>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</si>
  <si>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</si>
  <si>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</si>
  <si>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</si>
  <si>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</si>
  <si>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</si>
  <si>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</si>
  <si>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</si>
  <si>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</si>
  <si>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</si>
  <si>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</si>
  <si>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</si>
  <si>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</si>
  <si>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</si>
  <si>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</si>
  <si>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</si>
  <si>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</si>
  <si>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</si>
  <si>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</si>
  <si>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</si>
  <si>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</si>
  <si>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</si>
  <si>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</si>
  <si>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</si>
  <si>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</si>
  <si>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</si>
  <si>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</si>
  <si>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</si>
  <si>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</si>
  <si>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</si>
  <si>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</si>
  <si>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</si>
  <si>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</si>
  <si>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</si>
  <si>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</si>
  <si>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</si>
  <si>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</si>
  <si>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</si>
  <si>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</si>
  <si>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</si>
  <si>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</si>
  <si>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</si>
  <si>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</si>
  <si>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</si>
  <si>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</si>
  <si>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</si>
  <si>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</si>
  <si>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</si>
  <si>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</si>
  <si>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</si>
  <si>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</si>
  <si>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</si>
  <si>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</si>
  <si>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</si>
  <si>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</si>
  <si>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</si>
  <si>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</si>
  <si>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</si>
  <si>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</si>
  <si>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</si>
  <si>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</si>
  <si>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</si>
  <si>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</si>
  <si>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</si>
  <si>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</si>
  <si>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</si>
  <si>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</si>
  <si>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</si>
  <si>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</si>
  <si>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</si>
  <si>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</si>
  <si>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</si>
  <si>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</si>
  <si>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</si>
  <si>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</si>
  <si>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</si>
  <si>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</si>
  <si>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</si>
  <si>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</si>
  <si>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</si>
  <si>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</si>
  <si>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</si>
  <si>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</si>
  <si>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</si>
  <si>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</si>
  <si>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</si>
  <si>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</si>
  <si>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</si>
  <si>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</si>
  <si>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</si>
  <si>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</si>
  <si>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</si>
  <si>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</si>
  <si>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</si>
  <si>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</si>
  <si>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</si>
  <si>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</si>
  <si>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</si>
  <si>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</si>
  <si>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</si>
  <si>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</si>
  <si>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</si>
  <si>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</si>
  <si>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</si>
  <si>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</si>
  <si>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</si>
  <si>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</si>
  <si>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</si>
  <si>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</si>
  <si>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</si>
  <si>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</si>
  <si>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</si>
  <si>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</si>
  <si>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</si>
  <si>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</si>
  <si>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</si>
  <si>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</si>
  <si>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</si>
  <si>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</si>
  <si>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</si>
  <si>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</si>
  <si>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</si>
  <si>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</si>
  <si>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</si>
  <si>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</si>
  <si>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</si>
  <si>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</si>
  <si>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</si>
  <si>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</si>
  <si>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</si>
  <si>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</si>
  <si>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</si>
  <si>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</si>
  <si>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</si>
  <si>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</si>
  <si>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</si>
  <si>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</si>
  <si>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</si>
  <si>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</si>
  <si>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</si>
  <si>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</si>
  <si>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</si>
  <si>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</si>
  <si>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</si>
  <si>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</si>
  <si>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</si>
  <si>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</si>
  <si>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</si>
  <si>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</si>
  <si>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</si>
  <si>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</si>
  <si>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</si>
  <si>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</si>
  <si>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</si>
  <si>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</si>
  <si>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</si>
  <si>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</si>
  <si>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</si>
  <si>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</si>
  <si>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</si>
  <si>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</si>
  <si>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</si>
  <si>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</si>
  <si>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</si>
  <si>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</si>
  <si>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</si>
  <si>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</si>
  <si>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</si>
  <si>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</si>
  <si>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</si>
  <si>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</si>
  <si>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</si>
  <si>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</si>
  <si>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</si>
  <si>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</si>
  <si>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</si>
  <si>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</si>
  <si>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</si>
  <si>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</si>
  <si>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</si>
  <si>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</si>
  <si>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</si>
  <si>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</si>
  <si>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</si>
  <si>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</si>
  <si>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</si>
  <si>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</si>
  <si>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</si>
  <si>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</si>
  <si>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</si>
  <si>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</si>
  <si>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</si>
  <si>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</si>
  <si>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</si>
  <si>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</si>
  <si>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</si>
  <si>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</si>
  <si>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</si>
  <si>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</si>
  <si>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</si>
  <si>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</si>
  <si>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</si>
  <si>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</si>
  <si>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</si>
  <si>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</si>
  <si>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</si>
  <si>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</si>
  <si>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</si>
  <si>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</si>
  <si>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</si>
  <si>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</si>
  <si>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</si>
  <si>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</si>
  <si>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</si>
  <si>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</si>
  <si>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</si>
  <si>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</si>
  <si>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</si>
  <si>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</si>
  <si>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</si>
  <si>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</si>
  <si>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</si>
  <si>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</si>
  <si>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</si>
  <si>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</si>
  <si>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</si>
  <si>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</si>
  <si>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</si>
  <si>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</si>
  <si>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</si>
  <si>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</si>
  <si>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</si>
  <si>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</si>
  <si>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</si>
  <si>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</si>
  <si>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</si>
  <si>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</si>
  <si>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</si>
  <si>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</si>
  <si>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</si>
  <si>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</si>
  <si>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</si>
  <si>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</si>
  <si>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</si>
  <si>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</si>
  <si>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</si>
  <si>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</si>
  <si>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</si>
  <si>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</si>
  <si>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</si>
  <si>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</si>
  <si>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</si>
  <si>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</si>
  <si>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</si>
  <si>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</si>
  <si>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</si>
  <si>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</si>
  <si>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</si>
  <si>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</si>
  <si>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</si>
  <si>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</si>
  <si>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</si>
  <si>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</si>
  <si>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</si>
  <si>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</si>
  <si>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</si>
  <si>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</si>
  <si>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</si>
  <si>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</si>
  <si>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</si>
  <si>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</si>
  <si>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</si>
  <si>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</si>
  <si>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</si>
  <si>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</si>
  <si>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</si>
  <si>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</si>
  <si>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</si>
  <si>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</si>
  <si>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</si>
  <si>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</si>
  <si>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</si>
  <si>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</si>
  <si>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</si>
  <si>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</si>
  <si>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</si>
  <si>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</si>
  <si>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</si>
  <si>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</si>
  <si>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</si>
  <si>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</si>
  <si>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</si>
  <si>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</si>
  <si>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</si>
  <si>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</si>
  <si>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</si>
  <si>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</si>
  <si>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</si>
  <si>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</si>
  <si>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</si>
  <si>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</si>
  <si>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</si>
  <si>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</si>
  <si>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</si>
  <si>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</si>
  <si>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</si>
  <si>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</si>
  <si>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</si>
  <si>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</si>
  <si>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</si>
  <si>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</si>
  <si>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</si>
  <si>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</si>
  <si>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</si>
  <si>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</si>
  <si>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</si>
  <si>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</si>
  <si>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</si>
  <si>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</si>
  <si>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</si>
  <si>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</si>
  <si>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</si>
  <si>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</si>
  <si>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</si>
  <si>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</si>
  <si>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</si>
  <si>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</si>
  <si>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</si>
  <si>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</si>
  <si>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</si>
  <si>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</si>
  <si>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</si>
  <si>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</si>
  <si>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</si>
  <si>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</si>
  <si>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</si>
  <si>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</si>
  <si>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</si>
  <si>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</si>
  <si>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</si>
  <si>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</si>
  <si>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</si>
  <si>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</si>
  <si>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</si>
  <si>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</si>
  <si>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</si>
  <si>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</si>
  <si>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</si>
  <si>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</si>
  <si>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</si>
  <si>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</si>
  <si>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</si>
  <si>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</si>
  <si>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</si>
  <si>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</si>
  <si>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</si>
  <si>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</si>
  <si>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</si>
  <si>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</si>
  <si>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</si>
  <si>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</si>
  <si>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</si>
  <si>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</si>
  <si>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</si>
  <si>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</si>
  <si>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</si>
  <si>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</si>
  <si>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</si>
  <si>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</si>
  <si>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</si>
  <si>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</si>
  <si>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</si>
  <si>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</si>
  <si>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</si>
  <si>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</si>
  <si>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</si>
  <si>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</si>
  <si>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</si>
  <si>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</si>
  <si>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</si>
  <si>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</si>
  <si>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</si>
  <si>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</si>
  <si>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</si>
  <si>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</si>
  <si>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</si>
  <si>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</si>
  <si>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</si>
  <si>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</si>
  <si>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</si>
  <si>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</si>
  <si>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</si>
  <si>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</si>
  <si>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</si>
  <si>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</si>
  <si>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</si>
  <si>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</si>
  <si>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</si>
  <si>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</si>
  <si>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</si>
  <si>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</si>
  <si>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</si>
  <si>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</si>
  <si>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</si>
  <si>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</si>
  <si>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</si>
  <si>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</si>
  <si>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</si>
  <si>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</si>
  <si>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</si>
  <si>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</si>
  <si>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</si>
  <si>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</si>
  <si>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</si>
  <si>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</si>
  <si>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</si>
  <si>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</si>
  <si>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</si>
  <si>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</si>
  <si>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</si>
  <si>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</si>
  <si>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</si>
  <si>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</si>
  <si>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</si>
  <si>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</si>
  <si>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</si>
  <si>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</si>
  <si>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</si>
  <si>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</si>
  <si>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</si>
  <si>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</si>
  <si>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</si>
  <si>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</si>
  <si>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</si>
  <si>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</si>
  <si>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</si>
  <si>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</si>
  <si>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</si>
  <si>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</si>
  <si>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</si>
  <si>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</si>
  <si>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</si>
  <si>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</si>
  <si>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</si>
  <si>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</si>
  <si>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</si>
  <si>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</si>
  <si>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</si>
  <si>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</si>
  <si>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</si>
  <si>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</si>
  <si>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</si>
  <si>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</si>
  <si>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</si>
  <si>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</si>
  <si>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</si>
  <si>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</si>
  <si>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</si>
  <si>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</si>
  <si>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</si>
  <si>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</si>
  <si>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</si>
  <si>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</si>
  <si>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</si>
  <si>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</si>
  <si>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</si>
  <si>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</si>
  <si>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</si>
  <si>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</si>
  <si>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</si>
  <si>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</si>
  <si>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</si>
  <si>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</si>
  <si>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</si>
  <si>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</si>
  <si>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</si>
  <si>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</si>
  <si>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</si>
  <si>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</si>
  <si>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</si>
  <si>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</si>
  <si>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</si>
  <si>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</si>
  <si>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</si>
  <si>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</si>
  <si>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</si>
  <si>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</si>
  <si>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</si>
  <si>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</si>
  <si>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</si>
  <si>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</si>
  <si>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</si>
  <si>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</si>
  <si>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</si>
  <si>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</si>
  <si>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</si>
  <si>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</si>
  <si>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</si>
  <si>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</si>
  <si>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</si>
  <si>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</si>
  <si>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</si>
  <si>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</si>
  <si>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</si>
  <si>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</si>
  <si>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</si>
  <si>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</si>
  <si>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</si>
  <si>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</si>
  <si>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</si>
  <si>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</si>
  <si>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</si>
  <si>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</si>
  <si>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</si>
  <si>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</si>
  <si>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</si>
  <si>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</si>
  <si>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</si>
  <si>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</si>
  <si>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</si>
  <si>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</si>
  <si>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</si>
  <si>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</si>
  <si>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</si>
  <si>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</si>
  <si>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</si>
  <si>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</si>
  <si>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</si>
  <si>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</si>
  <si>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</si>
  <si>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</si>
  <si>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</si>
  <si>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</si>
  <si>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</si>
  <si>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</si>
  <si>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</si>
  <si>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</si>
  <si>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</si>
  <si>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</si>
  <si>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</si>
  <si>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</si>
  <si>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</si>
  <si>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</si>
  <si>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</si>
  <si>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</si>
  <si>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</si>
  <si>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</si>
  <si>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</si>
  <si>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</si>
  <si>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</si>
  <si>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</si>
  <si>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</si>
  <si>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</si>
  <si>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</si>
  <si>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</si>
  <si>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</si>
  <si>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</si>
  <si>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</si>
  <si>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</si>
  <si>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</si>
  <si>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</si>
  <si>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</si>
  <si>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</si>
  <si>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</si>
  <si>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</si>
  <si>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</si>
  <si>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</si>
  <si>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</si>
  <si>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</si>
  <si>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</si>
  <si>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</si>
  <si>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</si>
  <si>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</si>
  <si>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</si>
  <si>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</si>
  <si>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</si>
  <si>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</si>
  <si>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</si>
  <si>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</si>
  <si>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</si>
  <si>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</si>
  <si>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</si>
  <si>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</si>
  <si>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</si>
  <si>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</si>
  <si>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</si>
  <si>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</si>
  <si>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</si>
  <si>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</si>
  <si>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</si>
  <si>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</si>
  <si>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</si>
  <si>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</si>
  <si>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</si>
  <si>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</si>
  <si>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</si>
  <si>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</si>
  <si>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</si>
  <si>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</si>
  <si>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</si>
  <si>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</si>
  <si>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</si>
  <si>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</si>
  <si>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</si>
  <si>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</si>
  <si>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</si>
  <si>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</si>
  <si>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</si>
  <si>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</si>
  <si>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</si>
  <si>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</si>
  <si>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</si>
  <si>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</si>
  <si>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</si>
  <si>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</si>
  <si>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</si>
  <si>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</si>
  <si>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</si>
  <si>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</si>
  <si>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</si>
  <si>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</si>
  <si>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</si>
  <si>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</si>
  <si>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</si>
  <si>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</si>
  <si>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</si>
  <si>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</si>
  <si>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</si>
  <si>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</si>
  <si>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</si>
  <si>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</si>
  <si>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</si>
  <si>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</si>
  <si>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</si>
  <si>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</si>
  <si>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</si>
  <si>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</si>
  <si>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</si>
  <si>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</si>
  <si>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</si>
  <si>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</si>
  <si>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</si>
  <si>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</si>
  <si>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</si>
  <si>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</si>
  <si>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</si>
  <si>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</si>
  <si>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</si>
  <si>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</si>
  <si>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</si>
  <si>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</si>
  <si>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</si>
  <si>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</si>
  <si>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</si>
  <si>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</si>
  <si>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</si>
  <si>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</si>
  <si>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</si>
  <si>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</si>
  <si>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</si>
  <si>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</si>
  <si>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</si>
  <si>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</si>
  <si>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</si>
  <si>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</si>
  <si>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</si>
  <si>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</si>
  <si>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</si>
  <si>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</si>
  <si>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</si>
  <si>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</si>
  <si>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</si>
  <si>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</si>
  <si>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</si>
  <si>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</si>
  <si>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</si>
  <si>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</si>
  <si>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</si>
  <si>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</si>
  <si>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</si>
  <si>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</si>
  <si>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</si>
  <si>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</si>
  <si>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</si>
  <si>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</si>
  <si>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</si>
  <si>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</si>
  <si>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</si>
  <si>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</si>
  <si>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</si>
  <si>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</si>
  <si>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</si>
  <si>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</si>
  <si>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</si>
  <si>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</si>
  <si>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</si>
  <si>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</si>
  <si>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</si>
  <si>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</si>
  <si>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</si>
  <si>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</si>
  <si>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</si>
  <si>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</si>
  <si>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</si>
  <si>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</si>
  <si>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</si>
  <si>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</si>
  <si>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</si>
  <si>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</si>
  <si>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</si>
  <si>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</si>
  <si>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</si>
  <si>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</si>
  <si>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</si>
  <si>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</si>
  <si>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</si>
  <si>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</si>
  <si>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</si>
  <si>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</si>
  <si>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</si>
  <si>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</si>
  <si>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</si>
  <si>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</si>
  <si>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</si>
  <si>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</si>
  <si>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</si>
  <si>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</si>
  <si>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</si>
  <si>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</si>
  <si>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</si>
  <si>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</si>
  <si>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</si>
  <si>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</si>
  <si>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</si>
  <si>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</si>
  <si>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</si>
  <si>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</si>
  <si>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</si>
  <si>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</si>
  <si>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</si>
  <si>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</si>
  <si>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</si>
  <si>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</si>
  <si>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</si>
  <si>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</si>
  <si>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</si>
  <si>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</si>
  <si>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</si>
  <si>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</si>
  <si>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</si>
  <si>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</si>
  <si>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</si>
  <si>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</si>
  <si>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</si>
  <si>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</si>
  <si>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</si>
  <si>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</si>
  <si>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</si>
  <si>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</si>
  <si>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</si>
  <si>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</si>
  <si>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</si>
  <si>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</si>
  <si>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</si>
  <si>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</si>
  <si>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</si>
  <si>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</si>
  <si>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</si>
  <si>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</si>
  <si>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</si>
  <si>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</si>
  <si>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</si>
  <si>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</si>
  <si>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</si>
  <si>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</si>
  <si>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</si>
  <si>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</si>
  <si>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</si>
  <si>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</si>
  <si>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</si>
  <si>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</si>
  <si>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</si>
  <si>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</si>
  <si>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</si>
  <si>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</si>
  <si>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</si>
  <si>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</si>
  <si>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</si>
  <si>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</si>
  <si>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</si>
  <si>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</si>
  <si>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</si>
  <si>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</si>
  <si>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</si>
  <si>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</si>
  <si>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</si>
  <si>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</si>
  <si>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</si>
  <si>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</si>
  <si>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</si>
  <si>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</si>
  <si>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</si>
  <si>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</si>
  <si>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</si>
  <si>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</si>
  <si>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</si>
  <si>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</si>
  <si>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</si>
  <si>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</si>
  <si>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</si>
  <si>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</si>
  <si>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</si>
  <si>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</si>
  <si>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</si>
  <si>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</si>
  <si>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</si>
  <si>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</si>
  <si>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</si>
  <si>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</si>
  <si>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</si>
  <si>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</si>
  <si>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</si>
  <si>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</si>
  <si>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</si>
  <si>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</si>
  <si>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</si>
  <si>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</si>
  <si>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</si>
  <si>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</si>
  <si>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</si>
  <si>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</si>
  <si>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</si>
  <si>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</si>
  <si>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</si>
  <si>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</si>
  <si>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</si>
  <si>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</si>
  <si>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</si>
  <si>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</si>
  <si>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</si>
  <si>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</si>
  <si>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</si>
  <si>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</si>
  <si>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</si>
  <si>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</si>
  <si>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</si>
  <si>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</si>
  <si>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</si>
  <si>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</si>
  <si>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</si>
  <si>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</si>
  <si>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</si>
  <si>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</si>
  <si>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</si>
  <si>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</si>
  <si>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</si>
  <si>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</si>
  <si>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</si>
  <si>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</si>
  <si>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</si>
  <si>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</si>
  <si>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</si>
  <si>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</si>
  <si>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</si>
  <si>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</si>
  <si>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</si>
  <si>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</si>
  <si>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</si>
  <si>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</si>
  <si>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</si>
  <si>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</si>
  <si>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</si>
  <si>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</si>
  <si>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</si>
  <si>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</si>
  <si>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</si>
  <si>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</si>
  <si>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</si>
  <si>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</si>
  <si>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</si>
  <si>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</si>
  <si>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</si>
  <si>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</si>
  <si>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</si>
  <si>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</si>
  <si>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</si>
  <si>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</si>
  <si>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</si>
  <si>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</si>
  <si>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</si>
  <si>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</si>
  <si>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</si>
  <si>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</si>
  <si>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</si>
  <si>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</si>
  <si>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</si>
  <si>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</si>
  <si>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</si>
  <si>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</si>
  <si>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</si>
  <si>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</si>
  <si>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</si>
  <si>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</si>
  <si>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</si>
  <si>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</si>
  <si>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</si>
  <si>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</si>
  <si>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</si>
  <si>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</si>
  <si>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</si>
  <si>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</si>
  <si>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</si>
  <si>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</si>
  <si>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</si>
  <si>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</si>
  <si>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</si>
  <si>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</si>
  <si>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</si>
  <si>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</si>
  <si>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</si>
  <si>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</si>
  <si>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</si>
  <si>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</si>
  <si>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</si>
  <si>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</si>
  <si>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</si>
  <si>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</si>
  <si>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</si>
  <si>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</si>
  <si>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</si>
  <si>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</si>
  <si>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</si>
  <si>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</si>
  <si>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</si>
  <si>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</si>
  <si>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</si>
  <si>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</si>
  <si>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</si>
  <si>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</si>
  <si>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</si>
  <si>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</si>
  <si>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</si>
  <si>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</si>
  <si>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</si>
  <si>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</si>
  <si>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</si>
  <si>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</si>
  <si>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</si>
  <si>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</si>
  <si>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</si>
  <si>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</si>
  <si>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</si>
  <si>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</si>
  <si>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</si>
  <si>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</si>
  <si>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</si>
  <si>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</si>
  <si>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</si>
  <si>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</si>
  <si>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</si>
  <si>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</si>
  <si>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</si>
  <si>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</si>
  <si>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</si>
  <si>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</si>
  <si>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</si>
  <si>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</si>
  <si>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</si>
  <si>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</si>
  <si>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</si>
  <si>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</si>
  <si>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</si>
  <si>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</si>
  <si>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</si>
  <si>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</si>
  <si>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</si>
  <si>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</si>
  <si>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</si>
  <si>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</si>
  <si>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</si>
  <si>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</si>
  <si>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</si>
  <si>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</si>
  <si>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</si>
  <si>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</si>
  <si>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</si>
  <si>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</si>
  <si>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</si>
  <si>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</si>
  <si>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</si>
  <si>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</si>
  <si>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</si>
  <si>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</si>
  <si>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</si>
  <si>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</si>
  <si>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</si>
  <si>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</si>
  <si>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</si>
  <si>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</si>
  <si>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</si>
  <si>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</si>
  <si>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</si>
  <si>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</si>
  <si>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</si>
  <si>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</si>
  <si>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</si>
  <si>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</si>
  <si>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</si>
  <si>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</si>
  <si>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</si>
  <si>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</si>
  <si>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</si>
  <si>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</si>
  <si>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</si>
  <si>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</si>
  <si>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</si>
  <si>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</si>
  <si>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</si>
  <si>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</si>
  <si>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</si>
  <si>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</si>
  <si>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</si>
  <si>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</si>
  <si>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</si>
  <si>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</si>
  <si>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</si>
  <si>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</si>
  <si>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</si>
  <si>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</si>
  <si>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</si>
  <si>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</si>
  <si>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</si>
  <si>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</si>
  <si>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</si>
  <si>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</si>
  <si>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</si>
  <si>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</si>
  <si>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</si>
  <si>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</si>
  <si>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</si>
  <si>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</si>
  <si>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</si>
  <si>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</si>
  <si>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</si>
  <si>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</si>
  <si>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</si>
  <si>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</si>
  <si>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</si>
  <si>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</si>
  <si>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</si>
  <si>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</si>
  <si>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</si>
  <si>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</si>
  <si>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</si>
  <si>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</si>
  <si>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</si>
  <si>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</si>
  <si>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</si>
  <si>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</si>
  <si>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</si>
  <si>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</si>
  <si>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</si>
  <si>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</si>
  <si>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</si>
  <si>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</si>
  <si>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</si>
  <si>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</si>
  <si>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</si>
  <si>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</si>
  <si>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</si>
  <si>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</si>
  <si>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</si>
  <si>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</si>
  <si>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</si>
  <si>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</si>
  <si>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</si>
  <si>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</si>
  <si>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</si>
  <si>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</si>
  <si>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</si>
  <si>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</si>
  <si>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</si>
  <si>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</si>
  <si>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</si>
  <si>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</si>
  <si>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</si>
  <si>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</si>
  <si>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</si>
  <si>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</si>
  <si>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</si>
  <si>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</si>
  <si>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</si>
  <si>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</si>
  <si>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</si>
  <si>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</si>
  <si>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</si>
  <si>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</si>
  <si>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</si>
  <si>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</si>
  <si>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</si>
  <si>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</si>
  <si>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</si>
  <si>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</si>
  <si>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</si>
  <si>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</si>
  <si>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</si>
  <si>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</si>
  <si>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</si>
  <si>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</si>
  <si>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</si>
  <si>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</si>
  <si>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</si>
  <si>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</si>
  <si>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</si>
  <si>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</si>
  <si>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</si>
  <si>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</si>
  <si>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</si>
  <si>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</si>
  <si>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</si>
  <si>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</si>
  <si>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</si>
  <si>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</si>
  <si>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</si>
  <si>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</si>
  <si>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</si>
  <si>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</si>
  <si>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</si>
  <si>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</si>
  <si>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</si>
  <si>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</si>
  <si>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</si>
  <si>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</si>
  <si>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</si>
  <si>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</si>
  <si>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</si>
  <si>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</si>
  <si>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</si>
  <si>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</si>
  <si>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</si>
  <si>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</si>
  <si>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</si>
  <si>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</si>
  <si>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</si>
  <si>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</si>
  <si>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</si>
  <si>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</si>
  <si>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</si>
  <si>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</si>
  <si>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</si>
  <si>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</si>
  <si>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</si>
  <si>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</si>
  <si>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</si>
  <si>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</si>
  <si>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</si>
  <si>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</si>
  <si>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</si>
  <si>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</si>
  <si>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</si>
  <si>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</si>
  <si>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</si>
  <si>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</si>
  <si>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</si>
  <si>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</si>
  <si>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</si>
  <si>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</si>
  <si>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</si>
  <si>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</si>
  <si>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</si>
  <si>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</si>
  <si>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</si>
  <si>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</si>
  <si>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</si>
  <si>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</si>
  <si>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</si>
  <si>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</si>
  <si>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</si>
  <si>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</si>
  <si>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</si>
  <si>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</si>
  <si>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</si>
  <si>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</si>
  <si>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</si>
  <si>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</si>
  <si>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</si>
  <si>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</si>
  <si>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</si>
  <si>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</si>
  <si>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</si>
  <si>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</si>
  <si>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</si>
  <si>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</si>
  <si>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</si>
  <si>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</si>
  <si>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</si>
  <si>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</si>
  <si>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</si>
  <si>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</si>
  <si>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</si>
  <si>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</si>
  <si>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</si>
  <si>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</si>
  <si>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</si>
  <si>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</si>
  <si>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</si>
  <si>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</si>
  <si>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</si>
  <si>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</si>
  <si>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</si>
  <si>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</si>
  <si>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</si>
  <si>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</si>
  <si>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</si>
  <si>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</si>
  <si>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</si>
  <si>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</si>
  <si>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</si>
  <si>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</si>
  <si>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</si>
  <si>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</si>
  <si>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</si>
  <si>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</si>
  <si>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</si>
  <si>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</si>
  <si>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</si>
  <si>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</si>
  <si>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</si>
  <si>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</si>
  <si>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</si>
  <si>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</si>
  <si>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</si>
  <si>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</si>
  <si>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</si>
  <si>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</si>
  <si>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</si>
  <si>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</si>
  <si>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</si>
  <si>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</si>
  <si>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</si>
  <si>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</si>
  <si>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</si>
  <si>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</si>
  <si>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</si>
  <si>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</si>
  <si>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</si>
  <si>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</si>
  <si>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</si>
  <si>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</si>
  <si>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</si>
  <si>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</si>
  <si>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</si>
  <si>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</si>
  <si>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</si>
  <si>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</si>
  <si>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</si>
  <si>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</si>
  <si>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</si>
  <si>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</si>
  <si>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</si>
  <si>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</si>
  <si>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</si>
  <si>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</si>
  <si>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</si>
  <si>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</si>
  <si>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</si>
  <si>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</si>
  <si>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</si>
  <si>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</si>
  <si>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</si>
  <si>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</si>
  <si>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</si>
  <si>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</si>
  <si>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</si>
  <si>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</si>
  <si>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</si>
  <si>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</si>
  <si>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</si>
  <si>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</si>
  <si>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</si>
  <si>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</si>
  <si>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</si>
  <si>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</si>
  <si>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</si>
  <si>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</si>
  <si>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</si>
  <si>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</si>
  <si>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</si>
  <si>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</si>
  <si>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</si>
  <si>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</si>
  <si>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</si>
  <si>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</si>
  <si>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</si>
  <si>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</si>
  <si>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</si>
  <si>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</si>
  <si>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</si>
  <si>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</si>
  <si>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</si>
  <si>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</si>
  <si>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</si>
  <si>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</si>
  <si>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</si>
  <si>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</si>
  <si>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</si>
  <si>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</si>
  <si>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</si>
  <si>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</si>
  <si>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</si>
  <si>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</si>
  <si>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</si>
  <si>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</si>
  <si>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</si>
  <si>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</si>
  <si>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</si>
  <si>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</si>
  <si>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</si>
  <si>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</si>
  <si>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</si>
  <si>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</si>
  <si>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</si>
  <si>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</si>
  <si>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</si>
  <si>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</si>
  <si>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</si>
  <si>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</si>
  <si>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</si>
  <si>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</si>
  <si>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</si>
  <si>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</si>
  <si>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</si>
  <si>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</si>
  <si>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</si>
  <si>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</si>
  <si>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</si>
  <si>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</si>
  <si>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</si>
  <si>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</si>
  <si>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</si>
  <si>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</si>
  <si>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</si>
  <si>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</si>
  <si>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</si>
  <si>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</si>
  <si>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</si>
  <si>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</si>
  <si>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</si>
  <si>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</si>
  <si>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</si>
  <si>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</si>
  <si>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</si>
  <si>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</si>
  <si>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</si>
  <si>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</si>
  <si>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</si>
  <si>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</si>
  <si>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</si>
  <si>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</si>
  <si>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</si>
  <si>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</si>
  <si>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</si>
  <si>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</si>
  <si>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</si>
  <si>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</si>
  <si>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</si>
  <si>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</si>
  <si>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</si>
  <si>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</si>
  <si>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</si>
  <si>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</si>
  <si>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</si>
  <si>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</si>
  <si>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</si>
  <si>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</si>
  <si>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</si>
  <si>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</si>
  <si>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</si>
  <si>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</si>
  <si>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</si>
  <si>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</si>
  <si>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</si>
  <si>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</si>
  <si>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</si>
  <si>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</si>
  <si>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</si>
  <si>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</si>
  <si>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</si>
  <si>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</si>
  <si>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</si>
  <si>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</si>
  <si>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</si>
  <si>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</si>
  <si>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</si>
  <si>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</si>
  <si>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</si>
  <si>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</si>
  <si>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</si>
  <si>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</si>
  <si>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</si>
  <si>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</si>
  <si>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</si>
  <si>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</si>
  <si>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</si>
  <si>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</si>
  <si>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</si>
  <si>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</si>
  <si>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</si>
  <si>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</si>
  <si>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</si>
  <si>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</si>
  <si>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</si>
  <si>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</si>
  <si>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</si>
  <si>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</si>
  <si>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</si>
  <si>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</si>
  <si>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</si>
  <si>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</si>
  <si>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</si>
  <si>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</si>
  <si>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</si>
  <si>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</si>
  <si>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</si>
  <si>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</si>
  <si>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</si>
  <si>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</si>
  <si>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</si>
  <si>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</si>
  <si>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</si>
  <si>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</si>
  <si>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</si>
  <si>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</si>
  <si>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</si>
  <si>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</si>
  <si>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</si>
  <si>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</si>
  <si>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</si>
  <si>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</si>
  <si>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</si>
  <si>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</si>
  <si>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</si>
  <si>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</si>
  <si>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</si>
  <si>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</si>
  <si>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</si>
  <si>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</si>
  <si>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</si>
  <si>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</si>
  <si>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</si>
  <si>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</si>
  <si>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</si>
  <si>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</si>
  <si>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</si>
  <si>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</si>
  <si>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</si>
  <si>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</si>
  <si>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</si>
  <si>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</si>
  <si>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</si>
  <si>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</si>
  <si>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</si>
  <si>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</si>
  <si>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</si>
  <si>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</si>
  <si>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</si>
  <si>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</si>
  <si>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</si>
  <si>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</si>
  <si>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</si>
  <si>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</si>
  <si>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</si>
  <si>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</si>
  <si>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</si>
  <si>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</si>
  <si>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</si>
  <si>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</si>
  <si>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</si>
  <si>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</si>
  <si>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</si>
  <si>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</si>
  <si>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</si>
  <si>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</si>
  <si>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</si>
  <si>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</si>
  <si>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</si>
  <si>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</si>
  <si>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</si>
  <si>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</si>
  <si>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</si>
  <si>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</si>
  <si>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</si>
  <si>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</si>
  <si>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</si>
  <si>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</si>
  <si>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</si>
  <si>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</si>
  <si>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</si>
  <si>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</si>
  <si>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</si>
  <si>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</si>
  <si>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</si>
  <si>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</si>
  <si>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</si>
  <si>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</si>
  <si>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</si>
  <si>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</si>
  <si>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</si>
  <si>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</si>
  <si>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</si>
  <si>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</si>
  <si>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</si>
  <si>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</si>
  <si>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</si>
  <si>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</si>
  <si>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</si>
  <si>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</si>
  <si>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</si>
  <si>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</si>
  <si>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</si>
  <si>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</si>
  <si>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</si>
  <si>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</si>
  <si>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</si>
  <si>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</si>
  <si>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</si>
  <si>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</si>
  <si>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</si>
  <si>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</si>
  <si>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</si>
  <si>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</si>
  <si>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</si>
  <si>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</si>
  <si>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</si>
  <si>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</si>
  <si>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</si>
  <si>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</si>
  <si>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</si>
  <si>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</si>
  <si>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</si>
  <si>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</si>
  <si>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</si>
  <si>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</si>
  <si>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</si>
  <si>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</si>
  <si>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</si>
  <si>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</si>
  <si>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</si>
  <si>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</si>
  <si>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</si>
  <si>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</si>
  <si>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</si>
  <si>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</si>
  <si>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</si>
  <si>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</si>
  <si>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</si>
  <si>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</si>
  <si>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</si>
  <si>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</si>
  <si>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</si>
  <si>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</si>
  <si>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</si>
  <si>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</si>
  <si>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</si>
  <si>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</si>
  <si>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</si>
  <si>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</si>
  <si>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</si>
  <si>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</si>
  <si>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</si>
  <si>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</si>
  <si>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</si>
  <si>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</si>
  <si>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</si>
  <si>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</si>
  <si>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</si>
  <si>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</si>
  <si>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</si>
  <si>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</si>
  <si>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</si>
  <si>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</si>
  <si>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</si>
  <si>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</si>
  <si>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</si>
  <si>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</si>
  <si>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</si>
  <si>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</si>
  <si>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</si>
  <si>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</si>
  <si>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</si>
  <si>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</si>
  <si>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</si>
  <si>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</si>
  <si>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</si>
  <si>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</si>
  <si>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</si>
  <si>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</si>
  <si>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</si>
  <si>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</si>
  <si>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</si>
  <si>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</si>
  <si>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</si>
  <si>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</si>
  <si>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</si>
  <si>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</si>
  <si>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</si>
  <si>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</si>
  <si>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</si>
  <si>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</si>
  <si>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</si>
  <si>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</si>
  <si>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</si>
  <si>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</si>
  <si>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</si>
  <si>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</si>
  <si>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</si>
  <si>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</si>
  <si>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</si>
  <si>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</si>
  <si>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</si>
  <si>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</si>
  <si>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</si>
  <si>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</si>
  <si>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</si>
  <si>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</si>
  <si>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</si>
  <si>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</si>
  <si>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</si>
  <si>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</si>
  <si>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</si>
  <si>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</si>
  <si>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</si>
  <si>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</si>
  <si>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</si>
  <si>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</si>
  <si>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</si>
  <si>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</si>
  <si>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</si>
  <si>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</si>
  <si>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</si>
  <si>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</si>
  <si>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</si>
  <si>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</si>
  <si>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</si>
  <si>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</si>
  <si>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</si>
  <si>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</si>
  <si>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</si>
  <si>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</si>
  <si>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</si>
  <si>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</si>
  <si>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</si>
  <si>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</si>
  <si>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</si>
  <si>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</si>
  <si>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</si>
  <si>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</si>
  <si>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</si>
  <si>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</si>
  <si>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</si>
  <si>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</si>
  <si>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</si>
  <si>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</si>
  <si>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</si>
  <si>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</si>
  <si>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</si>
  <si>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</si>
  <si>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</si>
  <si>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</si>
  <si>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</si>
  <si>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</si>
  <si>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</si>
  <si>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</si>
  <si>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</si>
  <si>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</si>
  <si>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</si>
  <si>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</si>
  <si>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</si>
  <si>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</si>
  <si>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</si>
  <si>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</si>
  <si>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</si>
  <si>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</si>
  <si>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</si>
  <si>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</si>
  <si>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</si>
  <si>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</si>
  <si>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</si>
  <si>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</si>
  <si>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</si>
  <si>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</si>
  <si>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</si>
  <si>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</si>
  <si>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</si>
  <si>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</si>
  <si>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</si>
  <si>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</si>
  <si>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</si>
  <si>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</si>
  <si>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</si>
  <si>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</si>
  <si>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</si>
  <si>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</si>
  <si>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</si>
  <si>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</si>
  <si>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</si>
  <si>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</si>
  <si>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</si>
  <si>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</si>
  <si>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</si>
  <si>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</si>
  <si>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</si>
  <si>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</si>
  <si>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</si>
  <si>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</si>
  <si>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</si>
  <si>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</si>
  <si>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</si>
  <si>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</si>
  <si>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</si>
  <si>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</si>
  <si>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</si>
  <si>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</si>
  <si>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</si>
  <si>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</si>
  <si>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</si>
  <si>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</si>
  <si>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</si>
  <si>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</si>
  <si>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</si>
  <si>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</si>
  <si>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</si>
  <si>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</si>
  <si>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</si>
  <si>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</si>
  <si>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</si>
  <si>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</si>
  <si>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</si>
  <si>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</si>
  <si>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</si>
  <si>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</si>
  <si>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</si>
  <si>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</si>
  <si>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</si>
  <si>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</si>
  <si>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</si>
  <si>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</si>
  <si>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</si>
  <si>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</si>
  <si>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</si>
  <si>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</si>
  <si>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</si>
  <si>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</si>
  <si>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</si>
  <si>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</si>
  <si>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</si>
  <si>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</si>
  <si>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</si>
  <si>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</si>
  <si>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</si>
  <si>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</si>
  <si>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</si>
  <si>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</si>
  <si>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</si>
  <si>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</si>
  <si>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</si>
  <si>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</si>
  <si>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</si>
  <si>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</si>
  <si>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</si>
  <si>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</si>
  <si>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</si>
  <si>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</si>
  <si>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</si>
  <si>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</si>
  <si>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</si>
  <si>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</si>
  <si>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</si>
  <si>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</si>
  <si>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</si>
  <si>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</si>
  <si>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</si>
  <si>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</si>
  <si>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</si>
  <si>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</si>
  <si>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</si>
  <si>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</si>
  <si>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</si>
  <si>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</si>
  <si>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</si>
  <si>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</si>
  <si>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</si>
  <si>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</si>
  <si>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</si>
  <si>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</si>
  <si>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</si>
  <si>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</si>
  <si>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</si>
  <si>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</si>
  <si>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</si>
  <si>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</si>
  <si>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</si>
  <si>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</si>
  <si>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</si>
  <si>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</si>
  <si>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</si>
  <si>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</si>
  <si>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</si>
  <si>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</si>
  <si>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</si>
  <si>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</si>
  <si>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</si>
  <si>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</si>
  <si>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</si>
  <si>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</si>
  <si>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</si>
  <si>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</si>
  <si>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</si>
  <si>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</si>
  <si>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</si>
  <si>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</si>
  <si>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</si>
  <si>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</si>
  <si>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</si>
  <si>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</si>
  <si>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</si>
  <si>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</si>
  <si>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</si>
  <si>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</si>
  <si>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</si>
  <si>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</si>
  <si>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</si>
  <si>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</si>
  <si>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</si>
  <si>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</si>
  <si>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</si>
  <si>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</si>
  <si>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</si>
  <si>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</si>
  <si>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</si>
  <si>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</si>
  <si>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</si>
  <si>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</si>
  <si>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</si>
  <si>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</si>
  <si>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</si>
  <si>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</si>
  <si>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</si>
  <si>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</si>
  <si>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</si>
  <si>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</si>
  <si>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</si>
  <si>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</si>
  <si>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</si>
  <si>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</si>
  <si>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</si>
  <si>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</si>
  <si>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</si>
  <si>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</si>
  <si>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</si>
  <si>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</si>
  <si>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</si>
  <si>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</si>
  <si>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</si>
  <si>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</si>
  <si>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</si>
  <si>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</si>
  <si>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</si>
  <si>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</si>
  <si>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</si>
  <si>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</si>
  <si>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</si>
  <si>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</si>
  <si>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</si>
  <si>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</si>
  <si>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</si>
  <si>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</si>
  <si>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</si>
  <si>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</si>
  <si>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</si>
  <si>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</si>
  <si>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</si>
  <si>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</si>
  <si>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</si>
  <si>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</si>
  <si>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</si>
  <si>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</si>
  <si>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</si>
  <si>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</si>
  <si>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</si>
  <si>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</si>
  <si>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</si>
  <si>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</si>
  <si>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</si>
  <si>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</si>
  <si>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</si>
  <si>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</si>
  <si>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</si>
  <si>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</si>
  <si>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</si>
  <si>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</si>
  <si>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</si>
  <si>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</si>
  <si>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</si>
  <si>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</si>
  <si>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</si>
  <si>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</si>
  <si>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</si>
  <si>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</si>
  <si>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</si>
  <si>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</si>
  <si>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</si>
  <si>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</si>
  <si>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</si>
  <si>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</si>
  <si>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</si>
  <si>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</si>
  <si>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</si>
  <si>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</si>
  <si>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</si>
  <si>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</si>
  <si>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</si>
  <si>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</si>
  <si>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</si>
  <si>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</si>
  <si>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</si>
  <si>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</si>
  <si>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</si>
  <si>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</si>
  <si>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</si>
  <si>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</si>
  <si>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</si>
  <si>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</si>
  <si>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</si>
  <si>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</si>
  <si>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</si>
  <si>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</si>
  <si>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</si>
  <si>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</si>
  <si>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</si>
  <si>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</si>
  <si>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</si>
  <si>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</si>
  <si>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</si>
  <si>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</si>
  <si>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</si>
  <si>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</si>
  <si>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</si>
  <si>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</si>
  <si>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</si>
  <si>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</si>
  <si>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</si>
  <si>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</si>
  <si>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</si>
  <si>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</si>
  <si>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</si>
  <si>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</si>
  <si>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</si>
  <si>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</si>
  <si>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</si>
  <si>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</si>
  <si>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</si>
  <si>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</si>
  <si>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</si>
  <si>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</si>
  <si>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</si>
  <si>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</si>
  <si>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</si>
  <si>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</si>
  <si>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</si>
  <si>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</si>
  <si>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</si>
  <si>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</si>
  <si>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</si>
  <si>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</si>
  <si>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</si>
  <si>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</si>
  <si>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</si>
  <si>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</si>
  <si>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</si>
  <si>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</si>
  <si>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</si>
  <si>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</si>
  <si>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</si>
  <si>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</si>
  <si>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</si>
  <si>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</si>
  <si>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</si>
  <si>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</si>
  <si>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</si>
  <si>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</si>
  <si>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</si>
  <si>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</si>
  <si>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</si>
  <si>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</si>
  <si>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</si>
  <si>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</si>
  <si>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</si>
  <si>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</si>
  <si>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</si>
  <si>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</si>
  <si>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</si>
  <si>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</si>
  <si>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</si>
  <si>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</si>
  <si>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</si>
  <si>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</si>
  <si>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</si>
  <si>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</si>
  <si>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</si>
  <si>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</si>
  <si>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</si>
  <si>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</si>
  <si>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</si>
  <si>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</si>
  <si>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</si>
  <si>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</si>
  <si>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</si>
  <si>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</si>
  <si>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</si>
  <si>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</si>
  <si>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</si>
  <si>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</si>
  <si>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</si>
  <si>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</si>
  <si>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</si>
  <si>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</si>
  <si>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</si>
  <si>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</si>
  <si>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</si>
  <si>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</si>
  <si>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</si>
  <si>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</si>
  <si>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</si>
  <si>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</si>
  <si>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</si>
  <si>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</si>
  <si>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</si>
  <si>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</si>
  <si>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</si>
  <si>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</si>
  <si>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</si>
  <si>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</si>
  <si>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</si>
  <si>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</si>
  <si>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</si>
  <si>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</si>
  <si>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</si>
  <si>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</si>
  <si>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</si>
  <si>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</si>
  <si>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</si>
  <si>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</si>
  <si>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</si>
  <si>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</si>
  <si>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</si>
  <si>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</si>
  <si>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</si>
  <si>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</si>
  <si>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</si>
  <si>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</si>
  <si>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</si>
  <si>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</si>
  <si>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</si>
  <si>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</si>
  <si>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</si>
  <si>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</si>
  <si>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</si>
  <si>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</si>
  <si>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</si>
  <si>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</si>
  <si>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</si>
  <si>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</si>
  <si>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</si>
  <si>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</si>
  <si>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</si>
  <si>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</si>
  <si>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</si>
  <si>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</si>
  <si>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</si>
  <si>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</si>
  <si>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</si>
  <si>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</si>
  <si>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</si>
  <si>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</si>
  <si>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</si>
  <si>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</si>
  <si>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</si>
  <si>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</si>
  <si>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</si>
  <si>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</si>
  <si>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</si>
  <si>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</si>
  <si>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</si>
  <si>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</si>
  <si>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</si>
  <si>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</si>
  <si>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</si>
  <si>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</si>
  <si>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</si>
  <si>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</si>
  <si>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</si>
  <si>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</si>
  <si>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</si>
  <si>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</si>
  <si>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</si>
  <si>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</si>
  <si>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</si>
  <si>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</si>
  <si>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</si>
  <si>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</si>
  <si>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</si>
  <si>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</si>
  <si>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</si>
  <si>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</si>
  <si>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</si>
  <si>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</si>
  <si>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</si>
  <si>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</si>
  <si>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</si>
  <si>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</si>
  <si>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</si>
  <si>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</si>
  <si>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</si>
  <si>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</si>
  <si>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</si>
  <si>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</si>
  <si>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</si>
  <si>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</si>
  <si>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</si>
  <si>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</si>
  <si>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</si>
  <si>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</si>
  <si>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</si>
  <si>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</si>
  <si>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</si>
  <si>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</si>
  <si>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</si>
  <si>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</si>
  <si>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</si>
  <si>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</si>
  <si>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</si>
  <si>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</si>
  <si>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</si>
  <si>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</si>
  <si>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</si>
  <si>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</si>
  <si>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</si>
  <si>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</si>
  <si>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</si>
  <si>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</si>
  <si>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</si>
  <si>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</si>
  <si>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</si>
  <si>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</si>
  <si>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</si>
  <si>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</si>
  <si>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</si>
  <si>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</si>
  <si>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</si>
  <si>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</si>
  <si>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</si>
  <si>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</si>
  <si>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</si>
  <si>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</si>
  <si>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</si>
  <si>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</si>
  <si>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</si>
  <si>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</si>
  <si>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</si>
  <si>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</si>
  <si>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</si>
  <si>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</si>
  <si>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</si>
  <si>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</si>
  <si>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</si>
  <si>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</si>
  <si>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</si>
  <si>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</si>
  <si>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</si>
  <si>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</si>
  <si>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</si>
  <si>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</si>
  <si>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</si>
  <si>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</si>
  <si>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</si>
  <si>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</si>
  <si>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</si>
  <si>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</si>
  <si>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</si>
  <si>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</si>
  <si>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</si>
  <si>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</si>
  <si>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</si>
  <si>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</si>
  <si>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</si>
  <si>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</si>
  <si>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</si>
  <si>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</si>
  <si>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</si>
  <si>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</si>
  <si>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</si>
  <si>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</si>
  <si>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</si>
  <si>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</si>
  <si>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</si>
  <si>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</si>
  <si>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</si>
  <si>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</si>
  <si>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</si>
  <si>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</si>
  <si>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</si>
  <si>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</si>
  <si>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</si>
  <si>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</si>
  <si>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</si>
  <si>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</si>
  <si>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</si>
  <si>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</si>
  <si>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</si>
  <si>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</si>
  <si>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</si>
  <si>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</si>
  <si>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</si>
  <si>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</si>
  <si>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</si>
  <si>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</si>
  <si>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</si>
  <si>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</si>
  <si>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</si>
  <si>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</si>
  <si>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</si>
  <si>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</si>
  <si>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</si>
  <si>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</si>
  <si>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</si>
  <si>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</si>
  <si>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</si>
  <si>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</si>
  <si>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</si>
  <si>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</si>
  <si>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</si>
  <si>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</si>
  <si>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</si>
  <si>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</si>
  <si>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</si>
  <si>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</si>
  <si>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</si>
  <si>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</si>
  <si>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</si>
  <si>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</si>
  <si>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</si>
  <si>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</si>
  <si>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</si>
  <si>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</si>
  <si>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</si>
  <si>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</si>
  <si>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</si>
  <si>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</si>
  <si>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</si>
  <si>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</si>
  <si>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</si>
  <si>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</si>
  <si>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</si>
  <si>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</si>
  <si>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</si>
  <si>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</si>
  <si>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</si>
  <si>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</si>
  <si>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</si>
  <si>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</si>
  <si>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</si>
  <si>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</si>
  <si>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</si>
  <si>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</si>
  <si>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</si>
  <si>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</si>
  <si>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</si>
  <si>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</si>
  <si>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</si>
  <si>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</si>
  <si>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</si>
  <si>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</si>
  <si>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</si>
  <si>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</si>
  <si>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</si>
  <si>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</si>
  <si>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</si>
  <si>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</si>
  <si>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</si>
  <si>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</si>
  <si>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</si>
  <si>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</si>
  <si>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</si>
  <si>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</si>
  <si>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</si>
  <si>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</si>
  <si>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</si>
  <si>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</si>
  <si>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</si>
  <si>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</si>
  <si>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</si>
  <si>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</si>
  <si>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</si>
  <si>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</si>
  <si>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</si>
  <si>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</si>
  <si>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</si>
  <si>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</si>
  <si>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</si>
  <si>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</si>
  <si>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</si>
  <si>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</si>
  <si>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</si>
  <si>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</si>
  <si>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</si>
  <si>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</si>
  <si>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</si>
  <si>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</si>
  <si>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</si>
  <si>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</si>
  <si>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</si>
  <si>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</si>
  <si>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</si>
  <si>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</si>
  <si>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</si>
  <si>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</si>
  <si>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</si>
  <si>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</si>
  <si>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</si>
  <si>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</si>
  <si>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</si>
  <si>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</si>
  <si>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</si>
  <si>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</si>
  <si>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</si>
  <si>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</si>
  <si>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</si>
  <si>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</si>
  <si>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</si>
  <si>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</si>
  <si>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</si>
  <si>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</si>
  <si>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</si>
  <si>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</si>
  <si>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</si>
  <si>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</si>
  <si>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</si>
  <si>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</si>
  <si>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</si>
  <si>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</si>
  <si>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</si>
  <si>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</si>
  <si>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</si>
  <si>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</si>
  <si>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</si>
  <si>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</si>
  <si>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</si>
  <si>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</si>
  <si>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</si>
  <si>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</si>
  <si>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</si>
  <si>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</si>
  <si>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</si>
  <si>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</si>
  <si>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</si>
  <si>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</si>
  <si>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</si>
  <si>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</si>
  <si>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</si>
  <si>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</si>
  <si>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</si>
  <si>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</si>
  <si>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</si>
  <si>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</si>
  <si>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</si>
  <si>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</si>
  <si>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</si>
  <si>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</si>
  <si>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</si>
  <si>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</si>
  <si>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</si>
  <si>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</si>
  <si>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</si>
  <si>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</si>
  <si>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</si>
  <si>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</si>
  <si>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</si>
  <si>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</si>
  <si>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</si>
  <si>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</si>
  <si>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</si>
  <si>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</si>
  <si>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</si>
  <si>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</si>
  <si>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</si>
  <si>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</si>
  <si>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</si>
  <si>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</si>
  <si>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</si>
  <si>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</si>
  <si>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</si>
  <si>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</si>
  <si>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</si>
  <si>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</si>
  <si>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</si>
  <si>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</si>
  <si>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</si>
  <si>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</si>
  <si>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</si>
  <si>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</si>
  <si>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</si>
  <si>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</si>
  <si>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</si>
  <si>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</si>
  <si>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</si>
  <si>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</si>
  <si>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</si>
  <si>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</si>
  <si>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</si>
  <si>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</si>
  <si>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</si>
  <si>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</si>
  <si>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</si>
  <si>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</si>
  <si>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</si>
  <si>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</si>
  <si>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</si>
  <si>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</si>
  <si>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</si>
  <si>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</si>
  <si>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</si>
  <si>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</si>
  <si>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</si>
  <si>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</si>
  <si>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</si>
  <si>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</si>
  <si>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</si>
  <si>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</si>
  <si>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</si>
  <si>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</si>
  <si>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</si>
  <si>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</si>
  <si>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</si>
  <si>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</si>
  <si>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</si>
  <si>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</si>
  <si>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</si>
  <si>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</si>
  <si>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</si>
  <si>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</si>
  <si>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</si>
  <si>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</si>
  <si>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</si>
  <si>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</si>
  <si>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</si>
  <si>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</si>
  <si>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</si>
  <si>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</si>
  <si>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</si>
  <si>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</si>
  <si>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</si>
  <si>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</si>
  <si>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</si>
  <si>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</si>
  <si>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</si>
  <si>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</si>
  <si>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</si>
  <si>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</si>
  <si>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</si>
  <si>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</si>
  <si>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</si>
  <si>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</si>
  <si>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</si>
  <si>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</si>
  <si>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</si>
  <si>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</si>
  <si>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</si>
  <si>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</si>
  <si>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</si>
  <si>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</si>
  <si>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</si>
  <si>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</si>
  <si>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</si>
  <si>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</si>
  <si>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</si>
  <si>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</si>
  <si>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</si>
  <si>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</si>
  <si>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</si>
  <si>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</si>
  <si>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</si>
  <si>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</si>
  <si>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</si>
  <si>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</si>
  <si>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</si>
  <si>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</si>
  <si>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</si>
  <si>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</si>
  <si>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</si>
  <si>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</si>
  <si>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</si>
  <si>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</si>
  <si>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</si>
  <si>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</si>
  <si>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</si>
  <si>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</si>
  <si>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</si>
  <si>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</si>
  <si>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</si>
  <si>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</si>
  <si>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</si>
  <si>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</si>
  <si>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</si>
  <si>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</si>
  <si>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</si>
  <si>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</si>
  <si>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</si>
  <si>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</si>
  <si>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</si>
  <si>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</si>
  <si>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</si>
  <si>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</si>
  <si>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</si>
  <si>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</si>
  <si>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</si>
  <si>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</si>
  <si>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</si>
  <si>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</si>
  <si>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</si>
  <si>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</si>
  <si>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</si>
  <si>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</si>
  <si>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</si>
  <si>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</si>
  <si>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</si>
  <si>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</si>
  <si>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</si>
  <si>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</si>
  <si>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</si>
  <si>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</si>
  <si>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</si>
  <si>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</si>
  <si>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</si>
  <si>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</si>
  <si>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</si>
  <si>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</si>
  <si>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</si>
  <si>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</si>
  <si>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</si>
  <si>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</si>
  <si>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</si>
  <si>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</si>
  <si>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</si>
  <si>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</si>
  <si>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</si>
  <si>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</si>
  <si>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</si>
  <si>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</si>
  <si>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</si>
  <si>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</si>
  <si>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</si>
  <si>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</si>
  <si>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</si>
  <si>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</si>
  <si>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</si>
  <si>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</si>
  <si>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</si>
  <si>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</si>
  <si>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</si>
  <si>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</si>
  <si>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</si>
  <si>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</si>
  <si>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</si>
  <si>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</si>
  <si>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</si>
  <si>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</si>
  <si>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</si>
  <si>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</si>
  <si>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</si>
  <si>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</si>
  <si>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</si>
  <si>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</si>
  <si>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</si>
  <si>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</si>
  <si>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</si>
  <si>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</si>
  <si>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</si>
  <si>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</si>
  <si>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</si>
  <si>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</si>
  <si>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</si>
  <si>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</si>
  <si>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</si>
  <si>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</si>
  <si>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</si>
  <si>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</si>
  <si>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</si>
  <si>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</si>
  <si>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</si>
  <si>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</si>
  <si>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</si>
  <si>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</si>
  <si>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</si>
  <si>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</si>
  <si>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</si>
  <si>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</si>
  <si>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</si>
  <si>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</si>
  <si>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</si>
  <si>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</si>
  <si>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</si>
  <si>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</si>
  <si>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</si>
  <si>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</si>
  <si>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</si>
  <si>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</si>
  <si>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</si>
  <si>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</si>
  <si>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</si>
  <si>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</si>
  <si>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</si>
  <si>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</si>
  <si>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</si>
  <si>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</si>
  <si>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</si>
  <si>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</si>
  <si>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</si>
  <si>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</si>
  <si>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</si>
  <si>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</si>
  <si>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</si>
  <si>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</si>
  <si>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</si>
  <si>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</si>
  <si>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</si>
  <si>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</si>
  <si>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</si>
  <si>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</si>
  <si>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</si>
  <si>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</si>
  <si>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</si>
  <si>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</si>
  <si>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</si>
  <si>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</si>
  <si>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</si>
  <si>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</si>
  <si>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</si>
  <si>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</si>
  <si>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</si>
  <si>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</si>
  <si>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</si>
  <si>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</si>
  <si>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</si>
  <si>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</si>
  <si>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</si>
  <si>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</si>
  <si>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</si>
  <si>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</si>
  <si>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</si>
  <si>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</si>
  <si>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</si>
  <si>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</si>
  <si>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</si>
  <si>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</si>
  <si>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</si>
  <si>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</si>
  <si>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</si>
  <si>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</si>
  <si>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</si>
  <si>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</si>
  <si>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</si>
  <si>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</si>
  <si>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</si>
  <si>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</si>
  <si>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</si>
  <si>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</si>
  <si>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</si>
  <si>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</si>
  <si>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</si>
  <si>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</si>
  <si>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</si>
  <si>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</si>
  <si>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</si>
  <si>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</si>
  <si>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</si>
  <si>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</si>
  <si>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</si>
  <si>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</si>
  <si>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</si>
  <si>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</si>
  <si>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</si>
  <si>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</si>
  <si>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</si>
  <si>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</si>
  <si>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</si>
  <si>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</si>
  <si>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</si>
  <si>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</si>
  <si>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</si>
  <si>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</si>
  <si>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</si>
  <si>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</si>
  <si>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</si>
  <si>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</si>
  <si>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</si>
  <si>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</si>
  <si>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</si>
  <si>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</si>
  <si>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</si>
  <si>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</si>
  <si>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</si>
  <si>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</si>
  <si>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</si>
  <si>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</si>
  <si>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</si>
  <si>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</si>
  <si>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</si>
  <si>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</si>
  <si>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</si>
  <si>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</si>
  <si>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</si>
  <si>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</si>
  <si>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</si>
  <si>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</si>
  <si>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</si>
  <si>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</si>
  <si>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</si>
  <si>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</si>
  <si>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</si>
  <si>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</si>
  <si>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</si>
  <si>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</si>
  <si>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</si>
  <si>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</si>
  <si>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</si>
  <si>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</si>
  <si>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</si>
  <si>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</si>
  <si>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</si>
  <si>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</si>
  <si>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</si>
  <si>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</si>
  <si>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</si>
  <si>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</si>
  <si>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</si>
  <si>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</si>
  <si>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</si>
  <si>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</si>
  <si>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</si>
  <si>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</si>
  <si>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</si>
  <si>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</si>
  <si>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</si>
  <si>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</si>
  <si>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</si>
  <si>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</si>
  <si>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</si>
  <si>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</si>
  <si>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</si>
  <si>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</si>
  <si>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</si>
  <si>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</si>
  <si>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</si>
  <si>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</si>
  <si>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</si>
  <si>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</si>
  <si>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</si>
  <si>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</si>
  <si>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</si>
  <si>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</si>
  <si>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</si>
  <si>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</si>
  <si>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</si>
  <si>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</si>
  <si>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</si>
  <si>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</si>
  <si>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</si>
  <si>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</si>
  <si>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</si>
  <si>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</si>
  <si>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</si>
  <si>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</si>
  <si>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</si>
  <si>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</si>
  <si>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</si>
  <si>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</si>
  <si>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</si>
  <si>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</si>
  <si>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</si>
  <si>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</si>
  <si>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</si>
  <si>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</si>
  <si>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</si>
  <si>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</si>
  <si>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</si>
  <si>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</si>
  <si>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</si>
  <si>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</si>
  <si>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</si>
  <si>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</si>
  <si>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</si>
  <si>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</si>
  <si>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</si>
  <si>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</si>
  <si>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</si>
  <si>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</si>
  <si>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</si>
  <si>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</si>
  <si>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</si>
  <si>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</si>
  <si>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</si>
  <si>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</si>
  <si>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</si>
  <si>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</si>
  <si>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</si>
  <si>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</si>
  <si>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</si>
  <si>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</si>
  <si>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</si>
  <si>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</si>
  <si>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</si>
  <si>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</si>
  <si>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</si>
  <si>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</si>
  <si>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</si>
  <si>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</si>
  <si>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</si>
  <si>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</si>
  <si>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</si>
  <si>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</si>
  <si>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</si>
  <si>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</si>
  <si>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</si>
  <si>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</si>
  <si>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</si>
  <si>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</si>
  <si>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</si>
  <si>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</si>
  <si>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</si>
  <si>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</si>
  <si>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</si>
  <si>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</si>
  <si>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</si>
  <si>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</si>
  <si>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</si>
  <si>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</si>
  <si>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</si>
  <si>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</si>
  <si>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</si>
  <si>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</si>
  <si>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</si>
  <si>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</si>
  <si>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</si>
  <si>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</si>
  <si>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</si>
  <si>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</si>
  <si>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</si>
  <si>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</si>
  <si>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</si>
  <si>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</si>
  <si>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</si>
  <si>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</si>
  <si>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</si>
  <si>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</si>
  <si>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</si>
  <si>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</si>
  <si>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</si>
  <si>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</si>
  <si>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</si>
  <si>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</si>
  <si>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</si>
  <si>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</si>
  <si>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</si>
  <si>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</si>
  <si>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</si>
  <si>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</si>
  <si>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</si>
  <si>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</si>
  <si>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</si>
  <si>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</si>
  <si>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</si>
  <si>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</si>
  <si>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</si>
  <si>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</si>
  <si>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</si>
  <si>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</si>
  <si>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</si>
  <si>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</si>
  <si>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</si>
  <si>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</si>
  <si>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</si>
  <si>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</si>
  <si>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</si>
  <si>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</si>
  <si>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</si>
  <si>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</si>
  <si>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</si>
  <si>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</si>
  <si>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</si>
  <si>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</si>
  <si>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</si>
  <si>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</si>
  <si>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</si>
  <si>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</si>
  <si>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</si>
  <si>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</si>
  <si>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</si>
  <si>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</si>
  <si>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</si>
  <si>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</si>
  <si>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</si>
  <si>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</si>
  <si>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</si>
  <si>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</si>
  <si>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</si>
  <si>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</si>
  <si>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</si>
  <si>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</si>
  <si>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</si>
  <si>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</si>
  <si>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</si>
  <si>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</si>
  <si>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</si>
  <si>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</si>
  <si>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</si>
  <si>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</si>
  <si>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</si>
  <si>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</si>
  <si>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</si>
  <si>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</si>
  <si>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</si>
  <si>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</si>
  <si>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</si>
  <si>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</si>
  <si>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</si>
  <si>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</si>
  <si>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</si>
  <si>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</si>
  <si>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</si>
  <si>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</si>
  <si>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</si>
  <si>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</si>
  <si>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</si>
  <si>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</si>
  <si>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</si>
  <si>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</si>
  <si>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</si>
  <si>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</si>
  <si>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</si>
  <si>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</si>
  <si>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</si>
  <si>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</si>
  <si>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</si>
  <si>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</si>
  <si>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</si>
  <si>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</si>
  <si>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</si>
  <si>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</si>
  <si>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</si>
  <si>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</si>
  <si>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</si>
  <si>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</si>
  <si>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</si>
  <si>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</si>
  <si>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</si>
  <si>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</si>
  <si>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</si>
  <si>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</si>
  <si>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</si>
  <si>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</si>
  <si>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</si>
  <si>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</si>
  <si>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</si>
  <si>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</si>
  <si>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</si>
  <si>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</si>
  <si>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</si>
  <si>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</si>
  <si>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</si>
  <si>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</si>
  <si>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</si>
  <si>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</si>
  <si>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</si>
  <si>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</si>
  <si>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</si>
  <si>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</si>
  <si>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</si>
  <si>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</si>
  <si>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</si>
  <si>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</si>
  <si>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</si>
  <si>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</si>
  <si>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</si>
  <si>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</si>
  <si>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</si>
  <si>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</si>
  <si>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</si>
  <si>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</si>
  <si>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</si>
  <si>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</si>
  <si>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</si>
  <si>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</si>
  <si>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</si>
  <si>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</si>
  <si>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</si>
  <si>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</si>
  <si>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</si>
  <si>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</si>
  <si>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</si>
  <si>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</si>
  <si>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</si>
  <si>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</si>
  <si>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</si>
  <si>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</si>
  <si>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</si>
  <si>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</si>
  <si>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</si>
  <si>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</si>
  <si>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</si>
  <si>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</si>
  <si>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</si>
  <si>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</si>
  <si>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</si>
  <si>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</si>
  <si>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</si>
  <si>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</si>
  <si>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</si>
  <si>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</si>
  <si>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</si>
  <si>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</si>
  <si>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</si>
  <si>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</si>
  <si>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</si>
  <si>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</si>
  <si>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</si>
  <si>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</si>
  <si>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</si>
  <si>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</si>
  <si>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</si>
  <si>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</si>
  <si>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</si>
  <si>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</si>
  <si>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</si>
  <si>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</si>
  <si>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</si>
  <si>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</si>
  <si>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</si>
  <si>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</si>
  <si>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</si>
  <si>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</si>
  <si>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</si>
  <si>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</si>
  <si>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</si>
  <si>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</si>
  <si>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</si>
  <si>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</si>
  <si>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</si>
  <si>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</si>
  <si>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</si>
  <si>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</si>
  <si>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</si>
  <si>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</si>
  <si>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</si>
  <si>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</si>
  <si>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</si>
  <si>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</si>
  <si>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</si>
  <si>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</si>
  <si>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</si>
  <si>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</si>
  <si>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</si>
  <si>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</si>
  <si>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</si>
  <si>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</si>
  <si>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</si>
  <si>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</si>
  <si>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</si>
  <si>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</si>
  <si>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</si>
  <si>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</si>
  <si>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</si>
  <si>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</si>
  <si>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</si>
  <si>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</si>
  <si>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</si>
  <si>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</si>
  <si>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</si>
  <si>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</si>
  <si>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</si>
  <si>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</si>
  <si>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</si>
  <si>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</si>
  <si>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</si>
  <si>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</si>
  <si>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</si>
  <si>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</si>
  <si>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</si>
  <si>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</si>
  <si>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</si>
  <si>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</si>
  <si>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</si>
  <si>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</si>
  <si>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</si>
  <si>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</si>
  <si>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</si>
  <si>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</si>
  <si>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</si>
  <si>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</si>
  <si>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</si>
  <si>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</si>
  <si>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</si>
  <si>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</si>
  <si>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</si>
  <si>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</si>
  <si>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</si>
  <si>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</si>
  <si>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</si>
  <si>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</si>
  <si>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</si>
  <si>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</si>
  <si>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</si>
  <si>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</si>
  <si>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</si>
  <si>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</si>
  <si>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</si>
  <si>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</si>
  <si>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</si>
  <si>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</si>
  <si>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</si>
  <si>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</si>
  <si>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</si>
  <si>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</si>
  <si>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</si>
  <si>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</si>
  <si>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</si>
  <si>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</si>
  <si>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</si>
  <si>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</si>
  <si>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</si>
  <si>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</si>
  <si>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</si>
  <si>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</si>
  <si>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</si>
  <si>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</si>
  <si>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</si>
  <si>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</si>
  <si>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</si>
  <si>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</si>
  <si>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</si>
  <si>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</si>
  <si>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</si>
  <si>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</si>
  <si>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</si>
  <si>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</si>
  <si>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</si>
  <si>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</si>
  <si>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</si>
  <si>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</si>
  <si>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</si>
  <si>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</si>
  <si>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</si>
  <si>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</si>
  <si>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</si>
  <si>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</si>
  <si>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</si>
  <si>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</si>
  <si>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</si>
  <si>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</si>
  <si>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</si>
  <si>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</si>
  <si>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</si>
  <si>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</si>
  <si>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</si>
  <si>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</si>
  <si>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</si>
  <si>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</si>
  <si>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</si>
  <si>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</si>
  <si>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</si>
  <si>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</si>
  <si>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</si>
  <si>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</si>
  <si>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</si>
  <si>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</si>
  <si>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</si>
  <si>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</si>
  <si>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</si>
  <si>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</si>
  <si>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</si>
  <si>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</si>
  <si>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</si>
  <si>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</si>
  <si>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</si>
  <si>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</si>
  <si>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</si>
  <si>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</si>
  <si>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</si>
  <si>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</si>
  <si>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</si>
  <si>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</si>
  <si>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</si>
  <si>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</si>
  <si>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</si>
  <si>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</si>
  <si>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</si>
  <si>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</si>
  <si>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</si>
  <si>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</si>
  <si>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</si>
  <si>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</si>
  <si>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</si>
  <si>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</si>
  <si>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</si>
  <si>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</si>
  <si>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</si>
  <si>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</si>
  <si>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</si>
  <si>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</si>
  <si>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</si>
  <si>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</si>
  <si>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</si>
  <si>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</si>
  <si>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</si>
  <si>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</si>
  <si>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</si>
  <si>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</si>
  <si>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</si>
  <si>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</si>
  <si>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</si>
  <si>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</si>
  <si>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</si>
  <si>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</si>
  <si>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</si>
  <si>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</si>
  <si>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</si>
  <si>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</si>
  <si>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</si>
  <si>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</si>
  <si>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</si>
  <si>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</si>
  <si>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</si>
  <si>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</si>
  <si>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</si>
  <si>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</si>
  <si>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</si>
  <si>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</si>
  <si>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</si>
  <si>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</si>
  <si>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</si>
  <si>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</si>
  <si>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</si>
  <si>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</si>
  <si>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</si>
  <si>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</si>
  <si>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</si>
  <si>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</si>
  <si>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</si>
  <si>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</si>
  <si>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</si>
  <si>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</si>
  <si>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</si>
  <si>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</si>
  <si>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</si>
  <si>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</si>
  <si>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</si>
  <si>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</si>
  <si>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</si>
  <si>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</si>
  <si>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</si>
  <si>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</si>
  <si>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</si>
  <si>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</si>
  <si>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</si>
  <si>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</si>
  <si>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</si>
  <si>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</si>
  <si>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</si>
  <si>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</si>
  <si>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</si>
  <si>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</si>
  <si>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</si>
  <si>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</si>
  <si>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</si>
  <si>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</si>
  <si>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</si>
  <si>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</si>
  <si>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</si>
  <si>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</si>
  <si>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</si>
  <si>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</si>
  <si>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</si>
  <si>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</si>
  <si>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</si>
  <si>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</si>
  <si>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</si>
  <si>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</si>
  <si>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</si>
  <si>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</si>
  <si>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</si>
  <si>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</si>
  <si>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</si>
  <si>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</si>
  <si>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</si>
  <si>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</si>
  <si>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</si>
  <si>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</si>
  <si>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</si>
  <si>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</si>
  <si>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</si>
  <si>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</si>
  <si>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</si>
  <si>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</si>
  <si>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</si>
  <si>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</si>
  <si>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</si>
  <si>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</si>
  <si>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</si>
  <si>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</si>
  <si>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</si>
  <si>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</si>
  <si>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</si>
  <si>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</si>
  <si>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</si>
  <si>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</si>
  <si>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</si>
  <si>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</si>
  <si>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</si>
  <si>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</si>
  <si>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</si>
  <si>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</si>
  <si>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</si>
  <si>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</si>
  <si>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</si>
  <si>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</si>
  <si>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</si>
  <si>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</si>
  <si>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</si>
  <si>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</si>
  <si>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</si>
  <si>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</si>
  <si>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</si>
  <si>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</si>
  <si>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</si>
  <si>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</si>
  <si>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</si>
  <si>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</si>
  <si>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</si>
  <si>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</si>
  <si>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</si>
  <si>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</si>
  <si>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</si>
  <si>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</si>
  <si>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</si>
  <si>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</si>
  <si>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</si>
  <si>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</si>
  <si>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</si>
  <si>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</si>
  <si>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</si>
  <si>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</si>
  <si>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</si>
  <si>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</si>
  <si>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</si>
  <si>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</si>
  <si>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</si>
  <si>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</si>
  <si>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</si>
  <si>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</si>
  <si>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</si>
  <si>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</si>
  <si>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</si>
  <si>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</si>
  <si>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</si>
  <si>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</si>
  <si>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</si>
  <si>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</si>
  <si>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</si>
  <si>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</si>
  <si>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</si>
  <si>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</si>
  <si>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</si>
  <si>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</si>
  <si>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</si>
  <si>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</si>
  <si>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</si>
  <si>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</si>
  <si>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</si>
  <si>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</si>
  <si>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</si>
  <si>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</si>
  <si>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</si>
  <si>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</si>
  <si>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</si>
  <si>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</si>
  <si>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</si>
  <si>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</si>
  <si>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</si>
  <si>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</si>
  <si>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</si>
  <si>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</si>
  <si>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</si>
  <si>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</si>
  <si>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</si>
  <si>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</si>
  <si>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</si>
  <si>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</si>
  <si>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</si>
  <si>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</si>
  <si>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</si>
  <si>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</si>
  <si>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</si>
  <si>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</si>
  <si>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</si>
  <si>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</si>
  <si>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</si>
  <si>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</si>
  <si>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</si>
  <si>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</si>
  <si>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</si>
  <si>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</si>
  <si>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</si>
  <si>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</si>
  <si>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</si>
  <si>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</si>
  <si>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</si>
  <si>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</si>
  <si>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</si>
  <si>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</si>
  <si>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</si>
  <si>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</si>
  <si>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</si>
  <si>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</si>
  <si>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</si>
  <si>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</si>
  <si>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</si>
  <si>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</si>
  <si>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</si>
  <si>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</si>
  <si>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</si>
  <si>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</si>
  <si>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</si>
  <si>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</si>
  <si>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</si>
  <si>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</si>
  <si>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</si>
  <si>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</si>
  <si>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</si>
  <si>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</si>
  <si>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</si>
  <si>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</si>
  <si>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</si>
  <si>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</si>
  <si>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</si>
  <si>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</si>
  <si>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</si>
  <si>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</si>
  <si>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</si>
  <si>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</si>
  <si>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</si>
  <si>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</si>
  <si>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</si>
  <si>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</si>
  <si>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</si>
  <si>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</si>
  <si>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</si>
  <si>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</si>
  <si>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</si>
  <si>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</si>
  <si>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</si>
  <si>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</si>
  <si>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</si>
  <si>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</si>
  <si>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</si>
  <si>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</si>
  <si>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</si>
  <si>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</si>
  <si>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</si>
  <si>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</si>
  <si>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</si>
  <si>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</si>
  <si>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</si>
  <si>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</si>
  <si>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</si>
  <si>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</si>
  <si>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</si>
  <si>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</si>
  <si>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</si>
  <si>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</si>
  <si>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</si>
  <si>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</si>
  <si>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</si>
  <si>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</si>
  <si>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</si>
  <si>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</si>
  <si>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</si>
  <si>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</si>
  <si>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</si>
  <si>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</si>
  <si>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</si>
  <si>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</si>
  <si>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</si>
  <si>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</si>
  <si>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</si>
  <si>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</si>
  <si>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</si>
  <si>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</si>
  <si>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</si>
  <si>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</si>
  <si>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</si>
  <si>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</si>
  <si>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</si>
  <si>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</si>
  <si>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</si>
  <si>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</si>
  <si>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</si>
  <si>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</si>
  <si>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</si>
  <si>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</si>
  <si>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</si>
  <si>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</si>
  <si>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</si>
  <si>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</si>
  <si>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</si>
  <si>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</si>
  <si>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</si>
  <si>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</si>
  <si>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</si>
  <si>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</si>
  <si>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</si>
  <si>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</si>
  <si>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</si>
  <si>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</si>
  <si>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</si>
  <si>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</si>
  <si>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</si>
  <si>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</si>
  <si>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</si>
  <si>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</si>
  <si>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</si>
  <si>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</si>
  <si>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</si>
  <si>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</si>
  <si>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</si>
  <si>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</si>
  <si>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</si>
  <si>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</si>
  <si>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</si>
  <si>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</si>
  <si>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</si>
  <si>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</si>
  <si>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</si>
  <si>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</si>
  <si>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</si>
  <si>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</si>
  <si>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</si>
  <si>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</si>
  <si>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</si>
  <si>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</si>
  <si>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</si>
  <si>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</si>
  <si>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</si>
  <si>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</si>
  <si>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</si>
  <si>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</si>
  <si>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</si>
  <si>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</si>
  <si>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</si>
  <si>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</si>
  <si>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</si>
  <si>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</si>
  <si>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</si>
  <si>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</si>
  <si>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</si>
  <si>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</si>
  <si>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</si>
  <si>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</si>
  <si>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</si>
  <si>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</si>
  <si>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</si>
  <si>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</si>
  <si>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</si>
  <si>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</si>
  <si>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</si>
  <si>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</si>
  <si>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</si>
  <si>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</si>
  <si>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</si>
  <si>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</si>
  <si>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</si>
  <si>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</si>
  <si>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</si>
  <si>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</si>
  <si>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</si>
  <si>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</si>
  <si>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</si>
  <si>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</si>
  <si>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</si>
  <si>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</si>
  <si>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</si>
  <si>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</si>
  <si>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</si>
  <si>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</si>
  <si>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</si>
  <si>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</si>
  <si>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</si>
  <si>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</si>
  <si>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</si>
  <si>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</si>
  <si>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</si>
  <si>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</si>
  <si>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</si>
  <si>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</si>
  <si>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</si>
  <si>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</si>
  <si>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</si>
  <si>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</si>
  <si>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</si>
  <si>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</si>
  <si>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</si>
  <si>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</si>
  <si>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</si>
  <si>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</si>
  <si>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</si>
  <si>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</si>
  <si>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</si>
  <si>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</si>
  <si>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</si>
  <si>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</si>
  <si>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</si>
  <si>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</si>
  <si>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</si>
  <si>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</si>
  <si>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</si>
  <si>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</si>
  <si>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</si>
  <si>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</si>
  <si>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</si>
  <si>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</si>
  <si>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</si>
  <si>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</si>
  <si>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</si>
  <si>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</si>
  <si>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</si>
  <si>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</si>
  <si>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</si>
  <si>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</si>
  <si>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</si>
  <si>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</si>
  <si>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</si>
  <si>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</si>
  <si>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</si>
  <si>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</si>
  <si>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</si>
  <si>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</si>
  <si>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</si>
  <si>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</si>
  <si>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</si>
  <si>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</si>
  <si>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</si>
  <si>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</si>
  <si>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</si>
  <si>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</si>
  <si>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</si>
  <si>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</si>
  <si>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</si>
  <si>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</si>
  <si>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</si>
  <si>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</si>
  <si>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</si>
  <si>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</si>
  <si>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</si>
  <si>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</si>
  <si>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</si>
  <si>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</si>
  <si>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</si>
  <si>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</si>
  <si>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</si>
  <si>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</si>
  <si>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</si>
  <si>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</si>
  <si>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</si>
  <si>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</si>
  <si>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</si>
  <si>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</si>
  <si>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</si>
  <si>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</si>
  <si>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</si>
  <si>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</si>
  <si>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</si>
  <si>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</si>
  <si>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</si>
  <si>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</si>
  <si>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</si>
  <si>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</si>
  <si>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</si>
  <si>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</si>
  <si>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</si>
  <si>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</si>
  <si>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</si>
  <si>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</si>
  <si>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</si>
  <si>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</si>
  <si>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</si>
  <si>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</si>
  <si>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</si>
  <si>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</si>
  <si>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</si>
  <si>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</si>
  <si>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</si>
  <si>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</si>
  <si>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</si>
  <si>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</si>
  <si>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</si>
  <si>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</si>
  <si>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</si>
  <si>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</si>
  <si>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</si>
  <si>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</si>
  <si>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</si>
  <si>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</si>
  <si>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</si>
  <si>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</si>
  <si>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</si>
  <si>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</si>
  <si>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</si>
  <si>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</si>
  <si>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</si>
  <si>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</si>
  <si>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</si>
  <si>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</si>
  <si>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</si>
  <si>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</si>
  <si>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</si>
  <si>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</si>
  <si>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</si>
  <si>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</si>
  <si>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</si>
  <si>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</si>
  <si>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</si>
  <si>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</si>
  <si>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</si>
  <si>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</si>
  <si>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</si>
  <si>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</si>
  <si>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</si>
  <si>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</si>
  <si>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</si>
  <si>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</si>
  <si>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</si>
  <si>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</si>
  <si>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</si>
  <si>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</si>
  <si>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</si>
  <si>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</si>
  <si>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</si>
  <si>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</si>
  <si>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</si>
  <si>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</si>
  <si>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</si>
  <si>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</si>
  <si>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</si>
  <si>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</si>
  <si>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</si>
  <si>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</si>
  <si>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</si>
  <si>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</si>
  <si>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</si>
  <si>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</si>
  <si>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</si>
  <si>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</si>
  <si>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</si>
  <si>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</si>
  <si>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</si>
  <si>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</si>
  <si>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</si>
  <si>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</si>
  <si>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</si>
  <si>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</si>
  <si>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</si>
  <si>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</si>
  <si>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</si>
  <si>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</si>
  <si>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</si>
  <si>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</si>
  <si>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</si>
  <si>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</si>
  <si>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</si>
  <si>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</si>
  <si>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</si>
  <si>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</si>
  <si>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</si>
  <si>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</si>
  <si>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</si>
  <si>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</si>
  <si>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</si>
  <si>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</si>
  <si>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</si>
  <si>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</si>
  <si>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</si>
  <si>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</si>
  <si>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</si>
  <si>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</si>
  <si>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</si>
  <si>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</si>
  <si>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</si>
  <si>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</si>
  <si>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</si>
  <si>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</si>
  <si>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</si>
  <si>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</si>
  <si>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</si>
  <si>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</si>
  <si>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</si>
  <si>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</si>
  <si>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</si>
  <si>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</si>
  <si>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</si>
  <si>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</si>
  <si>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</si>
  <si>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</si>
  <si>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</si>
  <si>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</si>
  <si>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</si>
  <si>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</si>
  <si>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</si>
  <si>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</si>
  <si>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</si>
  <si>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</si>
  <si>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</si>
  <si>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</si>
  <si>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</si>
  <si>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</si>
  <si>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</si>
  <si>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</si>
  <si>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</si>
  <si>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</si>
  <si>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</si>
  <si>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</si>
  <si>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</si>
  <si>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</si>
  <si>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</si>
  <si>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</si>
  <si>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</si>
  <si>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</si>
  <si>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</si>
  <si>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</si>
  <si>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</si>
  <si>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</si>
  <si>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</si>
  <si>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</si>
  <si>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</si>
  <si>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</si>
  <si>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</si>
  <si>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</si>
  <si>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</si>
  <si>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</si>
  <si>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</si>
  <si>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</si>
  <si>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</si>
  <si>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</si>
  <si>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</si>
  <si>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</si>
  <si>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</si>
  <si>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</si>
  <si>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</si>
  <si>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</si>
  <si>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</si>
  <si>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</si>
  <si>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</si>
  <si>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</si>
  <si>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</si>
  <si>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</si>
  <si>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</si>
  <si>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</si>
  <si>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</si>
  <si>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</si>
  <si>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</si>
  <si>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</si>
  <si>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</si>
  <si>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</si>
  <si>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</si>
  <si>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</si>
  <si>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</si>
  <si>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</si>
  <si>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</si>
  <si>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</si>
  <si>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</si>
  <si>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</si>
  <si>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</si>
  <si>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</si>
  <si>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</si>
  <si>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</si>
  <si>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</si>
  <si>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</si>
  <si>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</si>
  <si>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</si>
  <si>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</si>
  <si>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</si>
  <si>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</si>
  <si>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</si>
  <si>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</si>
  <si>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</si>
  <si>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</si>
  <si>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</si>
  <si>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</si>
  <si>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</si>
  <si>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</si>
  <si>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</si>
  <si>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</si>
  <si>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</si>
  <si>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</si>
  <si>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</si>
  <si>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</si>
  <si>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</si>
  <si>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</si>
  <si>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</si>
  <si>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</si>
  <si>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</si>
  <si>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</si>
  <si>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</si>
  <si>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</si>
  <si>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</si>
  <si>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</si>
  <si>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</si>
  <si>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</si>
  <si>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</si>
  <si>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</si>
  <si>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</si>
  <si>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</si>
  <si>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</si>
  <si>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</si>
  <si>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</si>
  <si>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</si>
  <si>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</si>
  <si>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</si>
  <si>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</si>
  <si>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</si>
  <si>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</si>
  <si>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</si>
  <si>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</si>
  <si>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</si>
  <si>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</si>
  <si>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</si>
  <si>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</si>
  <si>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</si>
  <si>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</si>
  <si>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</si>
  <si>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</si>
  <si>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</si>
  <si>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</si>
  <si>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</si>
  <si>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</si>
  <si>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</si>
  <si>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</si>
  <si>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</si>
  <si>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</si>
  <si>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</si>
  <si>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</si>
  <si>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</si>
  <si>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</si>
  <si>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</si>
  <si>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</si>
  <si>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</si>
  <si>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</si>
  <si>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</si>
  <si>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</si>
  <si>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</si>
  <si>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</si>
  <si>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</si>
  <si>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</si>
  <si>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</si>
  <si>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</si>
  <si>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</si>
  <si>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</si>
  <si>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</si>
  <si>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</si>
  <si>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</si>
  <si>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</si>
  <si>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</si>
  <si>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</si>
  <si>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</si>
  <si>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</si>
  <si>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</si>
  <si>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</si>
  <si>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</si>
  <si>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</si>
  <si>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</si>
  <si>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</si>
  <si>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</si>
  <si>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</si>
  <si>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</si>
  <si>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</si>
  <si>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</si>
  <si>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</si>
  <si>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</si>
  <si>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</si>
  <si>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</si>
  <si>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</si>
  <si>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</si>
  <si>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</si>
  <si>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</si>
  <si>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</si>
  <si>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</si>
  <si>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</si>
  <si>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</si>
  <si>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</si>
  <si>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</si>
  <si>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</si>
  <si>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</si>
  <si>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</si>
  <si>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</si>
  <si>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</si>
  <si>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</si>
  <si>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</si>
  <si>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</si>
  <si>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</si>
  <si>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</si>
  <si>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</si>
  <si>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</si>
  <si>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</si>
  <si>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</si>
  <si>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</si>
  <si>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</si>
  <si>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</si>
  <si>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</si>
  <si>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</si>
  <si>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</si>
  <si>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</si>
  <si>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</si>
  <si>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</si>
  <si>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</si>
  <si>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</si>
  <si>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</si>
  <si>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</si>
  <si>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</si>
  <si>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</si>
  <si>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</si>
  <si>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</si>
  <si>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</si>
  <si>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</si>
  <si>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</si>
  <si>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</si>
  <si>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</si>
  <si>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</si>
  <si>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</si>
  <si>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</si>
  <si>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</si>
  <si>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</si>
  <si>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</si>
  <si>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</si>
  <si>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</si>
  <si>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</si>
  <si>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</si>
  <si>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</si>
  <si>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</si>
  <si>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</si>
  <si>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</si>
  <si>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</si>
  <si>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</si>
  <si>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</si>
  <si>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</si>
  <si>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</si>
  <si>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</si>
  <si>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</si>
  <si>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</si>
  <si>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</si>
  <si>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</si>
  <si>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</si>
  <si>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</si>
  <si>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</si>
  <si>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</si>
  <si>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</si>
  <si>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</si>
  <si>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</si>
  <si>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</si>
  <si>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</si>
  <si>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</si>
  <si>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</si>
  <si>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</si>
  <si>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</si>
  <si>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</si>
  <si>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</si>
  <si>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</si>
  <si>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</si>
  <si>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</si>
  <si>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</si>
  <si>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</si>
  <si>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</si>
  <si>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</si>
  <si>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</si>
  <si>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</si>
  <si>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</si>
  <si>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</si>
  <si>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</si>
  <si>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</si>
  <si>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</si>
  <si>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</si>
  <si>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</si>
  <si>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</si>
  <si>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</si>
  <si>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</si>
  <si>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</si>
  <si>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</si>
  <si>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</si>
  <si>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</si>
  <si>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</si>
  <si>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</si>
  <si>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</si>
  <si>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</si>
  <si>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</si>
  <si>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</si>
  <si>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</si>
  <si>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</si>
  <si>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</si>
  <si>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</si>
  <si>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</si>
  <si>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</si>
  <si>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</si>
  <si>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</si>
  <si>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</si>
  <si>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</si>
  <si>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</si>
  <si>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</si>
  <si>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</si>
  <si>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</si>
  <si>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</si>
  <si>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</si>
  <si>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</si>
  <si>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</si>
  <si>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</si>
  <si>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</si>
  <si>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</si>
  <si>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</si>
  <si>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</si>
  <si>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</si>
  <si>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</si>
  <si>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</si>
  <si>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</si>
  <si>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</si>
  <si>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</si>
  <si>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</si>
  <si>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</si>
  <si>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</si>
  <si>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</si>
  <si>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</si>
  <si>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</si>
  <si>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</si>
  <si>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</si>
  <si>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</si>
  <si>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</si>
  <si>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</si>
  <si>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</si>
  <si>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</si>
  <si>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</si>
  <si>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</si>
  <si>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</si>
  <si>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</si>
  <si>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</si>
  <si>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</si>
  <si>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</si>
  <si>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</si>
  <si>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</si>
  <si>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</si>
  <si>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</si>
  <si>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</si>
  <si>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</si>
  <si>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</si>
  <si>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</si>
  <si>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</si>
  <si>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</si>
  <si>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</si>
  <si>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</si>
  <si>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</si>
  <si>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</si>
  <si>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</si>
  <si>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</si>
  <si>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</si>
  <si>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</si>
  <si>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</si>
  <si>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</si>
  <si>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</si>
  <si>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</si>
  <si>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</si>
  <si>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</si>
  <si>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</si>
  <si>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</si>
  <si>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</si>
  <si>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</si>
  <si>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</si>
  <si>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</si>
  <si>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</si>
  <si>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</si>
  <si>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</si>
  <si>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</si>
  <si>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</si>
  <si>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</si>
  <si>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</si>
  <si>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</si>
  <si>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</si>
  <si>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</si>
  <si>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</si>
  <si>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</si>
  <si>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</si>
  <si>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</si>
  <si>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</si>
  <si>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</si>
  <si>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</si>
  <si>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</si>
  <si>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</si>
  <si>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</si>
  <si>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</si>
  <si>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</si>
  <si>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</si>
  <si>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</si>
  <si>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</si>
  <si>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</si>
  <si>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</si>
  <si>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</si>
  <si>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</si>
  <si>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</si>
  <si>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</si>
  <si>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</si>
  <si>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</si>
  <si>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</si>
  <si>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</si>
  <si>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</si>
  <si>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</si>
  <si>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</si>
  <si>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</si>
  <si>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</si>
  <si>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</si>
  <si>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</si>
  <si>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</si>
  <si>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</si>
  <si>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</si>
  <si>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</si>
  <si>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</si>
  <si>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</si>
  <si>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</si>
  <si>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</si>
  <si>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</si>
  <si>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</si>
  <si>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</si>
  <si>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</si>
  <si>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</si>
  <si>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</si>
  <si>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</si>
  <si>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</si>
  <si>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</si>
  <si>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</si>
  <si>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</si>
  <si>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</si>
  <si>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</si>
  <si>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</si>
  <si>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</si>
  <si>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</si>
  <si>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</si>
  <si>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</si>
  <si>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</si>
  <si>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</si>
  <si>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</si>
  <si>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</si>
  <si>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</si>
  <si>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</si>
  <si>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</si>
  <si>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</si>
  <si>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</si>
  <si>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</si>
  <si>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</si>
  <si>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</si>
  <si>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</si>
  <si>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</si>
  <si>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</si>
  <si>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</si>
  <si>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</si>
  <si>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</si>
  <si>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</si>
  <si>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</si>
  <si>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</si>
  <si>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</si>
  <si>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</si>
  <si>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</si>
  <si>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</si>
  <si>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</si>
  <si>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</si>
  <si>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</si>
  <si>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</si>
  <si>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</si>
  <si>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</si>
  <si>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</si>
  <si>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</si>
  <si>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</si>
  <si>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</si>
  <si>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</si>
  <si>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</si>
  <si>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</si>
  <si>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</si>
  <si>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</si>
  <si>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</si>
  <si>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</si>
  <si>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</si>
  <si>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</si>
  <si>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</si>
  <si>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</si>
  <si>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</si>
  <si>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</si>
  <si>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</si>
  <si>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</si>
  <si>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</si>
  <si>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</si>
  <si>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</si>
  <si>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</si>
  <si>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</si>
  <si>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</si>
  <si>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</si>
  <si>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</si>
  <si>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</si>
  <si>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</si>
  <si>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</si>
  <si>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</si>
  <si>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</si>
  <si>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</si>
  <si>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</si>
  <si>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</si>
  <si>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</si>
  <si>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</si>
  <si>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</si>
  <si>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</si>
  <si>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</si>
  <si>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</si>
  <si>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</si>
  <si>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</si>
  <si>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</si>
  <si>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</si>
  <si>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</si>
  <si>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</si>
  <si>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</si>
  <si>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</si>
  <si>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</si>
  <si>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</si>
  <si>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</si>
  <si>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</si>
  <si>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</si>
  <si>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</si>
  <si>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</si>
  <si>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</si>
  <si>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</si>
  <si>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</si>
  <si>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</si>
  <si>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</si>
  <si>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</si>
  <si>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</si>
  <si>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</si>
  <si>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</si>
  <si>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</si>
  <si>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</si>
  <si>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</si>
  <si>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</si>
  <si>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</si>
  <si>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</si>
  <si>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</si>
  <si>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</si>
  <si>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</si>
  <si>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</si>
  <si>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</si>
  <si>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</si>
  <si>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</si>
  <si>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</si>
  <si>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</si>
  <si>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</si>
  <si>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</si>
  <si>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</si>
  <si>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</si>
  <si>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</si>
  <si>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</si>
  <si>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</si>
  <si>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</si>
  <si>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</si>
  <si>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</si>
  <si>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</si>
  <si>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</si>
  <si>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</si>
  <si>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</si>
  <si>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</si>
  <si>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</si>
  <si>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</si>
  <si>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</si>
  <si>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</si>
  <si>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</si>
  <si>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</si>
  <si>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</si>
  <si>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</si>
  <si>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</si>
  <si>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</si>
  <si>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</si>
  <si>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</si>
  <si>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</si>
  <si>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</si>
  <si>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</si>
  <si>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</si>
  <si>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</si>
  <si>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</si>
  <si>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</si>
  <si>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</si>
  <si>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</si>
  <si>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</si>
  <si>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</si>
  <si>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</si>
  <si>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</si>
  <si>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</si>
  <si>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</si>
  <si>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</si>
  <si>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</si>
  <si>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</si>
  <si>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</si>
  <si>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</si>
  <si>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</si>
  <si>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</si>
  <si>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</si>
  <si>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</si>
  <si>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</si>
  <si>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</si>
  <si>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</si>
  <si>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</si>
  <si>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</si>
  <si>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</si>
  <si>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</si>
  <si>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</si>
  <si>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</si>
  <si>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</si>
  <si>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</si>
  <si>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</si>
  <si>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</si>
  <si>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</si>
  <si>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</si>
  <si>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</si>
  <si>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</si>
  <si>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</si>
  <si>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</si>
  <si>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</si>
  <si>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</si>
  <si>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</si>
  <si>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</si>
  <si>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</si>
  <si>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</si>
  <si>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</si>
  <si>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</si>
  <si>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</si>
  <si>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</si>
  <si>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</si>
  <si>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</si>
  <si>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</si>
  <si>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</si>
  <si>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</si>
  <si>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</si>
  <si>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</si>
  <si>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</si>
  <si>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</si>
  <si>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</si>
  <si>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</si>
  <si>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</si>
  <si>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</si>
  <si>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</si>
  <si>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</si>
  <si>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</si>
  <si>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</si>
  <si>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</si>
  <si>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</si>
  <si>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</si>
  <si>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</si>
  <si>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</si>
  <si>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</si>
  <si>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</si>
  <si>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</si>
  <si>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</si>
  <si>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</si>
  <si>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</si>
  <si>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</si>
  <si>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</si>
  <si>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</si>
  <si>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</si>
  <si>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</si>
  <si>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</si>
  <si>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</si>
  <si>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</si>
  <si>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</si>
  <si>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</si>
  <si>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</si>
  <si>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</si>
  <si>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</si>
  <si>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</si>
  <si>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</si>
  <si>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</si>
  <si>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</si>
  <si>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</si>
  <si>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</si>
  <si>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</si>
  <si>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</si>
  <si>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</si>
  <si>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</si>
  <si>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</si>
  <si>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</si>
  <si>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</si>
  <si>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</si>
  <si>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</si>
  <si>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</si>
  <si>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</si>
  <si>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</si>
  <si>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</si>
  <si>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</si>
  <si>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</si>
  <si>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</si>
  <si>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</si>
  <si>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</si>
  <si>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</si>
  <si>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</si>
  <si>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</si>
  <si>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</si>
  <si>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</si>
  <si>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</si>
  <si>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</si>
  <si>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</si>
  <si>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</si>
  <si>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</si>
  <si>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</si>
  <si>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</si>
  <si>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</si>
  <si>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</si>
  <si>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</si>
  <si>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</si>
  <si>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</si>
  <si>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</si>
  <si>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</si>
  <si>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</si>
  <si>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</si>
  <si>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</si>
  <si>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</si>
  <si>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</si>
  <si>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</si>
  <si>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</si>
  <si>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</si>
  <si>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</si>
  <si>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</si>
  <si>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</si>
  <si>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</si>
  <si>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</si>
  <si>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</si>
  <si>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</si>
  <si>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</si>
  <si>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</si>
  <si>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</si>
  <si>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</si>
  <si>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</si>
  <si>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</si>
  <si>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</si>
  <si>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</si>
  <si>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</si>
  <si>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</si>
  <si>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</si>
  <si>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</si>
  <si>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</si>
  <si>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</si>
  <si>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</si>
  <si>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</si>
  <si>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</si>
  <si>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</si>
  <si>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</si>
  <si>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</si>
  <si>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</si>
  <si>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</si>
  <si>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</si>
  <si>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</si>
  <si>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</si>
  <si>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</si>
  <si>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</si>
  <si>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</si>
  <si>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</si>
  <si>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</si>
  <si>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</si>
  <si>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</si>
  <si>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</si>
  <si>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</si>
  <si>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</si>
  <si>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</si>
  <si>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</si>
  <si>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</si>
  <si>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</si>
  <si>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</si>
  <si>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</si>
  <si>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</si>
  <si>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</si>
  <si>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</si>
  <si>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</si>
  <si>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</si>
  <si>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</si>
  <si>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</si>
  <si>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</si>
  <si>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</si>
  <si>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</si>
  <si>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</si>
  <si>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</si>
  <si>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</si>
  <si>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</si>
  <si>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</si>
  <si>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</si>
  <si>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</si>
  <si>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</si>
  <si>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</si>
  <si>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</si>
  <si>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</si>
  <si>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</si>
  <si>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</si>
  <si>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</si>
  <si>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</si>
  <si>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</si>
  <si>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</si>
  <si>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</si>
  <si>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</si>
  <si>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</si>
  <si>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</si>
  <si>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</si>
  <si>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</si>
  <si>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</si>
  <si>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</si>
  <si>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</si>
  <si>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</si>
  <si>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</si>
  <si>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</si>
  <si>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</si>
  <si>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</si>
  <si>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</si>
  <si>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</si>
  <si>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</si>
  <si>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</si>
  <si>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</si>
  <si>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</si>
  <si>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</si>
  <si>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</si>
  <si>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</si>
  <si>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</si>
  <si>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</si>
  <si>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</si>
  <si>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</si>
  <si>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</si>
  <si>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</si>
  <si>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</si>
  <si>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</si>
  <si>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</si>
  <si>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</si>
  <si>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</si>
  <si>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</si>
  <si>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</si>
  <si>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</si>
  <si>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</si>
  <si>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</si>
  <si>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</si>
  <si>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</si>
  <si>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</si>
  <si>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</si>
  <si>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</si>
  <si>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</si>
  <si>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</si>
  <si>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</si>
  <si>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</si>
  <si>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</si>
  <si>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</si>
  <si>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</si>
  <si>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</si>
  <si>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</si>
  <si>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</si>
  <si>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</si>
  <si>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</si>
  <si>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</si>
  <si>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</si>
  <si>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</si>
  <si>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</si>
  <si>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</si>
  <si>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</si>
  <si>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</si>
  <si>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</si>
  <si>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</si>
  <si>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</si>
  <si>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</si>
  <si>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</si>
  <si>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</si>
  <si>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</si>
  <si>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</si>
  <si>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</si>
  <si>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</si>
  <si>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</si>
  <si>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</si>
  <si>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</si>
  <si>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</si>
  <si>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</si>
  <si>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</si>
  <si>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</si>
  <si>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</si>
  <si>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</si>
  <si>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</si>
  <si>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</si>
  <si>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</si>
  <si>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</si>
  <si>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</si>
  <si>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</si>
  <si>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</si>
  <si>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</si>
  <si>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</si>
  <si>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</si>
  <si>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</si>
  <si>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</si>
  <si>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</si>
  <si>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</si>
  <si>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</si>
  <si>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</si>
  <si>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</si>
  <si>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</si>
  <si>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</si>
  <si>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</si>
  <si>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</si>
  <si>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</si>
  <si>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</si>
  <si>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</si>
  <si>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</si>
  <si>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</si>
  <si>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</si>
  <si>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</si>
  <si>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</si>
  <si>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</si>
  <si>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</si>
  <si>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</si>
  <si>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</si>
  <si>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</si>
  <si>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</si>
  <si>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</si>
  <si>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</si>
  <si>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</si>
  <si>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</si>
  <si>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</si>
  <si>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</si>
  <si>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</si>
  <si>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</si>
  <si>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</si>
  <si>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</si>
  <si>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</si>
  <si>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</si>
  <si>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</si>
  <si>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</si>
  <si>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</si>
  <si>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</si>
  <si>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</si>
  <si>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</si>
  <si>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</si>
  <si>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</si>
  <si>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</si>
  <si>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</si>
  <si>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</si>
  <si>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</si>
  <si>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</si>
  <si>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</si>
  <si>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</si>
  <si>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</si>
  <si>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</si>
  <si>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</si>
  <si>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</si>
  <si>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</si>
  <si>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</si>
  <si>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</si>
  <si>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</si>
  <si>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</si>
  <si>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</si>
  <si>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</si>
  <si>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</si>
  <si>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</si>
  <si>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</si>
  <si>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</si>
  <si>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</si>
  <si>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</si>
  <si>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</si>
  <si>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</si>
  <si>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</si>
  <si>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</si>
  <si>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</si>
  <si>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</si>
  <si>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</si>
  <si>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</si>
  <si>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</si>
  <si>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</si>
  <si>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</si>
  <si>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</si>
  <si>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</si>
  <si>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</si>
  <si>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</si>
  <si>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</si>
  <si>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</si>
  <si>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</si>
  <si>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</si>
  <si>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</si>
  <si>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</si>
  <si>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</si>
  <si>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</si>
  <si>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</si>
  <si>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</si>
  <si>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</si>
  <si>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</si>
  <si>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</si>
  <si>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</si>
  <si>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</si>
  <si>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</si>
  <si>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</si>
  <si>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</si>
  <si>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</si>
  <si>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</si>
  <si>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</si>
  <si>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</si>
  <si>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</si>
  <si>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</si>
  <si>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</si>
  <si>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</si>
  <si>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</si>
  <si>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</si>
  <si>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</si>
  <si>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</si>
  <si>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</si>
  <si>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</si>
  <si>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</si>
  <si>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</si>
  <si>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</si>
  <si>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</si>
  <si>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</si>
  <si>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</si>
  <si>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</si>
  <si>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</si>
  <si>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</si>
  <si>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</si>
  <si>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</si>
  <si>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</si>
  <si>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</si>
  <si>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</si>
  <si>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</si>
  <si>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</si>
  <si>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</si>
  <si>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</si>
  <si>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</si>
  <si>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</si>
  <si>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</si>
  <si>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</si>
  <si>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</si>
  <si>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</si>
  <si>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</si>
  <si>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</si>
  <si>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</si>
  <si>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</si>
  <si>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</si>
  <si>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</si>
  <si>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</si>
  <si>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</si>
  <si>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</si>
  <si>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</si>
  <si>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</si>
  <si>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</si>
  <si>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</si>
  <si>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</si>
  <si>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</si>
  <si>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</si>
  <si>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</si>
  <si>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</si>
  <si>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</si>
  <si>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</si>
  <si>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</si>
  <si>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</si>
  <si>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</si>
  <si>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</si>
  <si>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</si>
  <si>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</si>
  <si>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</si>
  <si>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</si>
  <si>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</si>
  <si>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</si>
  <si>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</si>
  <si>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</si>
  <si>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</si>
  <si>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</si>
  <si>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</si>
  <si>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</si>
  <si>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</si>
  <si>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</si>
  <si>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</si>
  <si>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</si>
  <si>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</si>
  <si>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</si>
  <si>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</si>
  <si>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</si>
  <si>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</si>
  <si>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</si>
  <si>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</si>
  <si>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</si>
  <si>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</si>
  <si>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</si>
  <si>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</si>
  <si>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</si>
  <si>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</si>
  <si>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</si>
  <si>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</si>
  <si>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</si>
  <si>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</si>
  <si>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</si>
  <si>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</si>
  <si>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</si>
  <si>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</si>
  <si>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</si>
  <si>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</si>
  <si>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</si>
  <si>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</si>
  <si>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</si>
  <si>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</si>
  <si>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</si>
  <si>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</si>
  <si>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</si>
  <si>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</si>
  <si>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</si>
  <si>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</si>
  <si>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</si>
  <si>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</si>
  <si>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</si>
  <si>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</si>
  <si>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</si>
  <si>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</si>
  <si>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</si>
  <si>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</si>
  <si>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</si>
  <si>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</si>
  <si>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</si>
  <si>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</si>
  <si>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</si>
  <si>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</si>
  <si>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</si>
  <si>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</si>
  <si>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</si>
  <si>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</si>
  <si>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</si>
  <si>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</si>
  <si>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</si>
  <si>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</si>
  <si>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</si>
  <si>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</si>
  <si>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</si>
  <si>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</si>
  <si>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</si>
  <si>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</si>
  <si>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</si>
  <si>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</si>
  <si>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</si>
  <si>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</si>
  <si>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</si>
  <si>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</si>
  <si>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</si>
  <si>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</si>
  <si>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</si>
  <si>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</si>
  <si>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</si>
  <si>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</si>
  <si>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</si>
  <si>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</si>
  <si>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</si>
  <si>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</si>
  <si>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</si>
  <si>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</si>
  <si>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</si>
  <si>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</si>
  <si>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</si>
  <si>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</si>
  <si>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</si>
  <si>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</si>
  <si>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</si>
  <si>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</si>
  <si>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</si>
  <si>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</si>
  <si>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</si>
  <si>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</si>
  <si>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</si>
  <si>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</si>
  <si>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</si>
  <si>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</si>
  <si>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</si>
  <si>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</si>
  <si>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</si>
  <si>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</si>
  <si>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</si>
  <si>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</si>
  <si>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</si>
  <si>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</si>
  <si>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</si>
  <si>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</si>
  <si>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</si>
  <si>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</si>
  <si>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</si>
  <si>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</si>
  <si>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</si>
  <si>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</si>
  <si>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</si>
  <si>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</si>
  <si>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</si>
  <si>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</si>
  <si>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</si>
  <si>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</si>
  <si>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</si>
  <si>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</si>
  <si>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</si>
  <si>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</si>
  <si>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</si>
  <si>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</si>
  <si>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</si>
  <si>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</si>
  <si>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</si>
  <si>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</si>
  <si>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</si>
  <si>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</si>
  <si>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</si>
  <si>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</si>
  <si>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</si>
  <si>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</si>
  <si>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</si>
  <si>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</si>
  <si>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</si>
  <si>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</si>
  <si>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</si>
  <si>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</si>
  <si>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</si>
  <si>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</si>
  <si>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</si>
  <si>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</si>
  <si>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</si>
  <si>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</si>
  <si>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</si>
  <si>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</si>
  <si>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</si>
  <si>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</si>
  <si>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</si>
  <si>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</si>
  <si>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</si>
  <si>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</si>
  <si>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</si>
  <si>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</si>
  <si>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</si>
  <si>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</si>
  <si>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</si>
  <si>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</si>
  <si>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</si>
  <si>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</si>
  <si>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</si>
  <si>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</si>
  <si>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</si>
  <si>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</si>
  <si>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</si>
  <si>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</si>
  <si>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</si>
  <si>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</si>
  <si>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</si>
  <si>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</si>
  <si>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</si>
  <si>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</si>
  <si>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</si>
  <si>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</si>
  <si>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</si>
  <si>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</si>
  <si>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</si>
  <si>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</si>
  <si>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</si>
  <si>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</si>
  <si>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</si>
  <si>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</si>
  <si>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</si>
  <si>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</si>
  <si>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</si>
  <si>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</si>
  <si>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</si>
  <si>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</si>
  <si>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</si>
  <si>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</si>
  <si>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</si>
  <si>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</si>
  <si>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</si>
  <si>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</si>
  <si>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</si>
  <si>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</si>
  <si>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</si>
  <si>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</si>
  <si>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</si>
  <si>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</si>
  <si>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</si>
  <si>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</si>
  <si>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</si>
  <si>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</si>
  <si>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</si>
  <si>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</si>
  <si>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</si>
  <si>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</si>
  <si>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</si>
  <si>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</si>
  <si>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</si>
  <si>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</si>
  <si>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</si>
  <si>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</si>
  <si>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</si>
  <si>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</si>
  <si>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</si>
  <si>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</si>
  <si>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</si>
  <si>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</si>
  <si>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</si>
  <si>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</si>
  <si>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</si>
  <si>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</si>
  <si>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</si>
  <si>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</si>
  <si>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</si>
  <si>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</si>
  <si>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</si>
  <si>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</si>
  <si>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</si>
  <si>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</si>
  <si>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</si>
  <si>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</si>
  <si>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</si>
  <si>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</si>
  <si>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</si>
  <si>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</si>
  <si>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</si>
  <si>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</si>
  <si>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</si>
  <si>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</si>
  <si>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</si>
  <si>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</si>
  <si>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</si>
  <si>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</si>
  <si>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</si>
  <si>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</si>
  <si>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</si>
  <si>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</si>
  <si>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</si>
  <si>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</si>
  <si>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</si>
  <si>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</si>
  <si>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</si>
  <si>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</si>
  <si>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</si>
  <si>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</si>
  <si>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</si>
  <si>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</si>
  <si>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</si>
  <si>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</si>
  <si>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</si>
  <si>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</si>
  <si>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</si>
  <si>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</si>
  <si>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</si>
  <si>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</si>
  <si>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</si>
  <si>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</si>
  <si>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</si>
  <si>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</si>
  <si>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</si>
  <si>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</si>
  <si>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</si>
  <si>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</si>
  <si>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</si>
  <si>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</si>
  <si>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</si>
  <si>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</si>
  <si>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</si>
  <si>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</si>
  <si>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</si>
  <si>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</si>
  <si>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</si>
  <si>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</si>
  <si>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</si>
  <si>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</si>
  <si>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</si>
  <si>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</si>
  <si>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</si>
  <si>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</si>
  <si>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</si>
  <si>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</si>
  <si>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</si>
  <si>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</si>
  <si>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</si>
  <si>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</si>
  <si>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</si>
  <si>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</si>
  <si>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</si>
  <si>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</si>
  <si>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</si>
  <si>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</si>
  <si>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</si>
  <si>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</si>
  <si>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</si>
  <si>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</si>
  <si>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</si>
  <si>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</si>
  <si>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</si>
  <si>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</si>
  <si>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</si>
  <si>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</si>
  <si>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</si>
  <si>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</si>
  <si>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</si>
  <si>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</si>
  <si>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</si>
  <si>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</si>
  <si>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</si>
  <si>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</si>
  <si>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</si>
  <si>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</si>
  <si>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</si>
  <si>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</si>
  <si>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</si>
  <si>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</si>
  <si>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</si>
  <si>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</si>
  <si>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</si>
  <si>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</si>
  <si>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</si>
  <si>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</si>
  <si>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</si>
  <si>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</si>
  <si>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</si>
  <si>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</si>
  <si>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</si>
  <si>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</si>
  <si>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</si>
  <si>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</si>
  <si>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</si>
  <si>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</si>
  <si>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</si>
  <si>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</si>
  <si>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</si>
  <si>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</si>
  <si>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</si>
  <si>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</si>
  <si>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</si>
  <si>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</si>
  <si>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</si>
  <si>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</si>
  <si>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</si>
  <si>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</si>
  <si>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</si>
  <si>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</si>
  <si>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</si>
  <si>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</si>
  <si>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</si>
  <si>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</si>
  <si>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</si>
  <si>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</si>
  <si>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</si>
  <si>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</si>
  <si>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</si>
  <si>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</si>
  <si>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</si>
  <si>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</si>
  <si>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</si>
  <si>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</si>
  <si>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</si>
  <si>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</si>
  <si>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</si>
  <si>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</si>
  <si>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</si>
  <si>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</si>
  <si>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</si>
  <si>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</si>
  <si>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</si>
  <si>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</si>
  <si>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</si>
  <si>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</si>
  <si>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</si>
  <si>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</si>
  <si>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</si>
  <si>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</si>
  <si>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</si>
  <si>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</si>
  <si>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</si>
  <si>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</si>
  <si>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</si>
  <si>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</si>
  <si>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</si>
  <si>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</si>
  <si>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</si>
  <si>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</si>
  <si>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</si>
  <si>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</si>
  <si>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</si>
  <si>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</si>
  <si>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</si>
  <si>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</si>
  <si>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</si>
  <si>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</si>
  <si>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</si>
  <si>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</si>
  <si>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</si>
  <si>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</si>
  <si>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</si>
  <si>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</si>
  <si>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</si>
  <si>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</si>
  <si>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</si>
  <si>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</si>
  <si>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</si>
  <si>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</si>
  <si>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</si>
  <si>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</si>
  <si>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</si>
  <si>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</si>
  <si>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</si>
  <si>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</si>
  <si>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</si>
  <si>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</si>
  <si>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</si>
  <si>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</si>
  <si>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</si>
  <si>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</si>
  <si>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</si>
  <si>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</si>
  <si>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</si>
  <si>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</si>
  <si>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</si>
  <si>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</si>
  <si>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</si>
  <si>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</si>
  <si>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</si>
  <si>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</si>
  <si>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</si>
  <si>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</si>
  <si>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</si>
  <si>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</si>
  <si>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</si>
  <si>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</si>
  <si>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</si>
  <si>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</si>
  <si>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</si>
  <si>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</si>
  <si>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</si>
  <si>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</si>
  <si>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</si>
  <si>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</si>
  <si>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</si>
  <si>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</si>
  <si>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</si>
  <si>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</si>
  <si>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</si>
  <si>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</si>
  <si>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</si>
  <si>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</si>
  <si>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</si>
  <si>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</si>
  <si>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</si>
  <si>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</si>
  <si>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</si>
  <si>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</si>
  <si>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</si>
  <si>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</si>
  <si>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</si>
  <si>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</si>
  <si>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</si>
  <si>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</si>
  <si>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</si>
  <si>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</si>
  <si>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</si>
  <si>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</si>
  <si>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</si>
  <si>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</si>
  <si>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</si>
  <si>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</si>
  <si>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</si>
  <si>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</si>
  <si>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</si>
  <si>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</si>
  <si>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</si>
  <si>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</si>
  <si>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</si>
  <si>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</si>
  <si>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</si>
  <si>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</si>
  <si>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</si>
  <si>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</si>
  <si>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</si>
  <si>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</si>
  <si>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</si>
  <si>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</si>
  <si>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</si>
  <si>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</si>
  <si>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</si>
  <si>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</si>
  <si>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</si>
  <si>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</si>
  <si>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</si>
  <si>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</si>
  <si>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</si>
  <si>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</si>
  <si>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</si>
  <si>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</si>
  <si>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</si>
  <si>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</si>
  <si>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</si>
  <si>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</si>
  <si>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</si>
  <si>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</si>
  <si>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</si>
  <si>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</si>
  <si>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</si>
  <si>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</si>
  <si>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</si>
  <si>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</si>
  <si>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</si>
  <si>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</si>
  <si>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</si>
  <si>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</si>
  <si>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</si>
  <si>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</si>
  <si>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</si>
  <si>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</si>
  <si>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</si>
  <si>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</si>
  <si>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</si>
  <si>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</si>
  <si>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</si>
  <si>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</si>
  <si>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</si>
  <si>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</si>
  <si>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</si>
  <si>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</si>
  <si>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</si>
  <si>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</si>
  <si>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</si>
  <si>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</si>
  <si>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</si>
  <si>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</si>
  <si>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</si>
  <si>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</si>
  <si>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</si>
  <si>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</si>
  <si>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</si>
  <si>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</si>
  <si>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</si>
  <si>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</si>
  <si>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</si>
  <si>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</si>
  <si>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</si>
  <si>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</si>
  <si>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</si>
  <si>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</si>
  <si>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</si>
  <si>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</si>
  <si>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</si>
  <si>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</si>
  <si>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</si>
  <si>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</si>
  <si>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</si>
  <si>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</si>
  <si>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</si>
  <si>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</si>
  <si>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</si>
  <si>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</si>
  <si>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</si>
  <si>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</si>
  <si>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</si>
  <si>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</si>
  <si>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</si>
  <si>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</si>
  <si>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</si>
  <si>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</si>
  <si>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</si>
  <si>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</si>
  <si>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</si>
  <si>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</si>
  <si>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</si>
  <si>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</si>
  <si>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</si>
  <si>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</si>
  <si>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</si>
  <si>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</si>
  <si>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</si>
  <si>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</si>
  <si>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</si>
  <si>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</si>
  <si>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</si>
  <si>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</si>
  <si>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</si>
  <si>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</si>
  <si>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</si>
  <si>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</si>
  <si>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</si>
  <si>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</si>
  <si>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</si>
  <si>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</si>
  <si>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</si>
  <si>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</si>
  <si>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</si>
  <si>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</si>
  <si>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</si>
  <si>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</si>
  <si>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</si>
  <si>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</si>
  <si>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</si>
  <si>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</si>
  <si>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</si>
  <si>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</si>
  <si>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</si>
  <si>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</si>
  <si>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</si>
  <si>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</si>
  <si>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</si>
  <si>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</si>
  <si>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</si>
  <si>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</si>
  <si>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</si>
  <si>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</si>
  <si>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</si>
  <si>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</si>
  <si>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</si>
  <si>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</si>
  <si>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</si>
  <si>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</si>
  <si>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</si>
  <si>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</si>
  <si>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</si>
  <si>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</si>
  <si>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</si>
  <si>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</si>
  <si>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</si>
  <si>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</si>
  <si>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</si>
  <si>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</si>
  <si>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</si>
  <si>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</si>
  <si>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</si>
  <si>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</si>
  <si>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</si>
  <si>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</si>
  <si>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</si>
  <si>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</si>
  <si>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</si>
  <si>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</si>
  <si>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</si>
  <si>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</si>
  <si>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</si>
  <si>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</si>
  <si>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</si>
  <si>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</si>
  <si>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</si>
  <si>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</si>
  <si>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</si>
  <si>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</si>
  <si>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</si>
  <si>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</si>
  <si>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</si>
  <si>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</si>
  <si>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</si>
  <si>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</si>
  <si>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</si>
  <si>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</si>
  <si>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</si>
  <si>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</si>
  <si>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</si>
  <si>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</si>
  <si>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</si>
  <si>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</si>
  <si>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</si>
  <si>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</si>
  <si>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</si>
  <si>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</si>
  <si>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</si>
  <si>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</si>
  <si>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</si>
  <si>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</si>
  <si>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</si>
  <si>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</si>
  <si>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</si>
  <si>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</si>
  <si>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</si>
  <si>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</si>
  <si>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</si>
  <si>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</si>
  <si>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</si>
  <si>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</si>
  <si>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</si>
  <si>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</si>
  <si>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</si>
  <si>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</si>
  <si>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</si>
  <si>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</si>
  <si>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</si>
  <si>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</si>
  <si>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</si>
  <si>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</si>
  <si>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</si>
  <si>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</si>
  <si>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</si>
  <si>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</si>
  <si>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</si>
  <si>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</si>
  <si>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</si>
  <si>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</si>
  <si>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</si>
  <si>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</si>
  <si>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</si>
  <si>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</si>
  <si>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</si>
  <si>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</si>
  <si>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</si>
  <si>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</si>
  <si>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</si>
  <si>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</si>
  <si>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</si>
  <si>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</si>
  <si>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</si>
  <si>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</si>
  <si>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</si>
  <si>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</si>
  <si>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</si>
  <si>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</si>
  <si>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</si>
  <si>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</si>
  <si>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</si>
  <si>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</si>
  <si>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</si>
  <si>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</si>
  <si>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</si>
  <si>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</si>
  <si>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</si>
  <si>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</si>
  <si>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</si>
  <si>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</si>
  <si>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</si>
  <si>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</si>
  <si>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</si>
  <si>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</si>
  <si>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</si>
  <si>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</si>
  <si>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</si>
  <si>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</si>
  <si>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</si>
  <si>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</si>
  <si>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</si>
  <si>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</si>
  <si>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</si>
  <si>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</si>
  <si>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</si>
  <si>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</si>
  <si>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</si>
  <si>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</si>
  <si>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</si>
  <si>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</si>
  <si>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</si>
  <si>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</si>
  <si>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</si>
  <si>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</si>
  <si>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</si>
  <si>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</si>
  <si>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</si>
  <si>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</si>
  <si>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</si>
  <si>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</si>
  <si>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</si>
  <si>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</si>
  <si>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</si>
  <si>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</si>
  <si>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</si>
  <si>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</si>
  <si>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</si>
  <si>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</si>
  <si>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</si>
  <si>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</si>
  <si>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</si>
  <si>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</si>
  <si>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</si>
  <si>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</si>
  <si>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</si>
  <si>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</si>
  <si>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</si>
  <si>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</si>
  <si>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</si>
  <si>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</si>
  <si>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</si>
  <si>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</si>
  <si>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</si>
  <si>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</si>
  <si>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</si>
  <si>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</si>
  <si>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</si>
  <si>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</si>
  <si>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</si>
  <si>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</si>
  <si>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</si>
  <si>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</si>
  <si>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</si>
  <si>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</si>
  <si>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</si>
  <si>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</si>
  <si>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</si>
  <si>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</si>
  <si>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</si>
  <si>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</si>
  <si>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</si>
  <si>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</si>
  <si>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</si>
  <si>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</si>
  <si>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</si>
  <si>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</si>
  <si>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</si>
  <si>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</si>
  <si>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</si>
  <si>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</si>
  <si>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</si>
  <si>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</si>
  <si>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</si>
  <si>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</si>
  <si>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</si>
  <si>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</si>
  <si>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</si>
  <si>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</si>
  <si>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</si>
  <si>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</si>
  <si>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</si>
  <si>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</si>
  <si>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</si>
  <si>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</si>
  <si>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</si>
  <si>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</si>
  <si>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</si>
  <si>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</si>
  <si>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</si>
  <si>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</si>
  <si>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</si>
  <si>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</si>
  <si>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</si>
  <si>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</si>
  <si>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</si>
  <si>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</si>
  <si>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</si>
  <si>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</si>
  <si>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</si>
  <si>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</si>
  <si>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</si>
  <si>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</si>
  <si>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</si>
  <si>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</si>
  <si>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</si>
  <si>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</si>
  <si>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</si>
  <si>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</si>
  <si>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</si>
  <si>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</si>
  <si>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</si>
  <si>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</si>
  <si>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</si>
  <si>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</si>
  <si>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</si>
  <si>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</si>
  <si>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</si>
  <si>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</si>
  <si>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</si>
  <si>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</si>
  <si>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</si>
  <si>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</si>
  <si>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</si>
  <si>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</si>
  <si>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</si>
  <si>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</si>
  <si>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</si>
  <si>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</si>
  <si>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</si>
  <si>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</si>
  <si>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</si>
  <si>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</si>
  <si>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</si>
  <si>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</si>
  <si>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</si>
  <si>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</si>
  <si>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</si>
  <si>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</si>
  <si>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</si>
  <si>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</si>
  <si>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</si>
  <si>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</si>
  <si>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</si>
  <si>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</si>
  <si>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</si>
  <si>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</si>
  <si>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</si>
  <si>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</si>
  <si>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</si>
  <si>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</si>
  <si>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</si>
  <si>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</si>
  <si>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</si>
  <si>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</si>
  <si>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</si>
  <si>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</si>
  <si>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</si>
  <si>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</si>
  <si>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</si>
  <si>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</si>
  <si>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</si>
  <si>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</si>
  <si>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</si>
  <si>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</si>
  <si>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</si>
  <si>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</si>
  <si>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</si>
  <si>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</si>
  <si>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</si>
  <si>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</si>
  <si>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</si>
  <si>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</si>
  <si>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</si>
  <si>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</si>
  <si>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</si>
  <si>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</si>
  <si>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</si>
  <si>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</si>
  <si>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</si>
  <si>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</si>
  <si>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</si>
  <si>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</si>
  <si>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</si>
  <si>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</si>
  <si>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</si>
  <si>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</si>
  <si>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</si>
  <si>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</si>
  <si>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</si>
  <si>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</si>
  <si>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</si>
  <si>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</si>
  <si>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</si>
  <si>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</si>
  <si>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</si>
  <si>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</si>
  <si>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</si>
  <si>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</si>
  <si>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</si>
  <si>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</si>
  <si>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</si>
  <si>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</si>
  <si>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</si>
  <si>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</si>
  <si>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</si>
  <si>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</si>
  <si>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</si>
  <si>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</si>
  <si>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</si>
  <si>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</si>
  <si>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</si>
  <si>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</si>
  <si>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</si>
  <si>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</si>
  <si>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</si>
  <si>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</si>
  <si>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</si>
  <si>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</si>
  <si>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</si>
  <si>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</si>
  <si>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</si>
  <si>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</si>
  <si>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</si>
  <si>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</si>
  <si>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</si>
  <si>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</si>
  <si>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</si>
  <si>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</si>
  <si>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</si>
  <si>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</si>
  <si>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</si>
  <si>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</si>
  <si>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</si>
  <si>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</si>
  <si>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</si>
  <si>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</si>
  <si>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</si>
  <si>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</si>
  <si>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</si>
  <si>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</si>
  <si>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</si>
  <si>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</si>
  <si>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</si>
  <si>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</si>
  <si>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</si>
  <si>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</si>
  <si>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</si>
  <si>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</si>
  <si>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</si>
  <si>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</si>
  <si>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</si>
  <si>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</si>
  <si>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</si>
  <si>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</si>
  <si>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</si>
  <si>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</si>
  <si>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</si>
  <si>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</si>
  <si>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</si>
  <si>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</si>
  <si>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</si>
  <si>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</si>
  <si>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</si>
  <si>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</si>
  <si>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</si>
  <si>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</si>
  <si>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</si>
  <si>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</si>
  <si>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</si>
  <si>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</si>
  <si>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</si>
  <si>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</si>
  <si>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</si>
  <si>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</si>
  <si>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</si>
  <si>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</si>
  <si>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</si>
  <si>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</si>
  <si>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</si>
  <si>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</si>
  <si>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</si>
  <si>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</si>
  <si>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</si>
  <si>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</si>
  <si>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</si>
  <si>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</si>
  <si>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</si>
  <si>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</si>
  <si>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</si>
  <si>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</si>
  <si>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</si>
  <si>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</si>
  <si>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</si>
  <si>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</si>
  <si>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</si>
  <si>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</si>
  <si>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</si>
  <si>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</si>
  <si>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</si>
  <si>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</si>
  <si>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</si>
  <si>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</si>
  <si>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</si>
  <si>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</si>
  <si>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</si>
  <si>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</si>
  <si>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</si>
  <si>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</si>
  <si>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</si>
  <si>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</si>
  <si>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</si>
  <si>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</si>
  <si>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</si>
  <si>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</si>
  <si>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</si>
  <si>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</si>
  <si>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</si>
  <si>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</si>
  <si>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</si>
  <si>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</si>
  <si>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</si>
  <si>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</si>
  <si>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</si>
  <si>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</si>
  <si>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</si>
  <si>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</si>
  <si>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</si>
  <si>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</si>
  <si>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</si>
  <si>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</si>
  <si>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</si>
  <si>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</si>
  <si>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</si>
  <si>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</si>
  <si>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</si>
  <si>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</si>
  <si>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</si>
  <si>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</si>
  <si>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</si>
  <si>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</si>
  <si>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</si>
  <si>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</si>
  <si>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</si>
  <si>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</si>
  <si>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</si>
  <si>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</si>
  <si>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</si>
  <si>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</si>
  <si>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</si>
  <si>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</si>
  <si>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</si>
  <si>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</si>
  <si>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</si>
  <si>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</si>
  <si>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</si>
  <si>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</si>
  <si>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</si>
  <si>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</si>
  <si>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</si>
  <si>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</si>
  <si>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</si>
  <si>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</si>
  <si>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</si>
  <si>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</si>
  <si>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</si>
  <si>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</si>
  <si>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</si>
  <si>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</si>
  <si>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</si>
  <si>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</si>
  <si>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</si>
  <si>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</si>
  <si>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</si>
  <si>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</si>
  <si>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</si>
  <si>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</si>
  <si>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</si>
  <si>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</si>
  <si>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</si>
  <si>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</si>
  <si>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</si>
  <si>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</si>
  <si>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</si>
  <si>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</si>
  <si>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</si>
  <si>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</si>
  <si>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</si>
  <si>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</si>
  <si>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</si>
  <si>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</si>
  <si>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</si>
  <si>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</si>
  <si>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</si>
  <si>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</si>
  <si>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</si>
  <si>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</si>
  <si>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</si>
  <si>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</si>
  <si>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</si>
  <si>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</si>
  <si>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</si>
  <si>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</si>
  <si>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</si>
  <si>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</si>
  <si>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</si>
  <si>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</si>
  <si>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</si>
  <si>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</si>
  <si>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</si>
  <si>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</si>
  <si>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</si>
  <si>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</si>
  <si>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</si>
  <si>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</si>
  <si>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</si>
  <si>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</si>
  <si>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</si>
  <si>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</si>
  <si>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</si>
  <si>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</si>
  <si>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</si>
  <si>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</si>
  <si>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</si>
  <si>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</si>
  <si>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</si>
  <si>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</si>
  <si>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</si>
  <si>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</si>
  <si>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</si>
  <si>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</si>
  <si>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</si>
  <si>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</si>
  <si>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</si>
  <si>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</si>
  <si>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</si>
  <si>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</si>
  <si>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</si>
  <si>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</si>
  <si>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</si>
  <si>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</si>
  <si>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</si>
  <si>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</si>
  <si>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</si>
  <si>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</si>
  <si>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</si>
  <si>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</si>
  <si>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</si>
  <si>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</si>
  <si>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</si>
  <si>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</si>
  <si>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</si>
  <si>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</si>
  <si>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</si>
  <si>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</si>
  <si>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</si>
  <si>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</si>
  <si>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</si>
  <si>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</si>
  <si>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</si>
  <si>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</si>
  <si>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</si>
  <si>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</si>
  <si>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</si>
  <si>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</si>
  <si>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</si>
  <si>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</si>
  <si>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</si>
  <si>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</si>
  <si>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</si>
  <si>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</si>
  <si>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</si>
  <si>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</si>
  <si>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</si>
  <si>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</si>
  <si>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</si>
  <si>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</si>
  <si>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</si>
  <si>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</si>
  <si>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</si>
  <si>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</si>
  <si>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</si>
  <si>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</si>
  <si>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</si>
  <si>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</si>
  <si>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</si>
  <si>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</si>
  <si>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</si>
  <si>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</si>
  <si>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</si>
  <si>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</si>
  <si>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</si>
  <si>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</si>
  <si>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</si>
  <si>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</si>
  <si>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</si>
  <si>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</si>
  <si>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</si>
  <si>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</si>
  <si>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</si>
  <si>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</si>
  <si>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</si>
  <si>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</si>
  <si>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</si>
  <si>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</si>
  <si>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</si>
  <si>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</si>
  <si>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</si>
  <si>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</si>
  <si>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</si>
  <si>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</si>
  <si>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</si>
  <si>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</si>
  <si>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</si>
  <si>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</si>
  <si>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</si>
  <si>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</si>
  <si>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</si>
  <si>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</si>
  <si>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</si>
  <si>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</si>
  <si>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</si>
  <si>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</si>
  <si>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</si>
  <si>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</si>
  <si>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</si>
  <si>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</si>
  <si>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</si>
  <si>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</si>
  <si>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</si>
  <si>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</si>
  <si>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</si>
  <si>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</si>
  <si>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</si>
  <si>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</si>
  <si>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</si>
  <si>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</si>
  <si>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</si>
  <si>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</si>
  <si>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</si>
  <si>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</si>
  <si>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</si>
  <si>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</si>
  <si>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</si>
  <si>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</si>
  <si>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</si>
  <si>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</si>
  <si>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</si>
  <si>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</si>
  <si>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</si>
  <si>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</si>
  <si>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</si>
  <si>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</si>
  <si>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</si>
  <si>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</si>
  <si>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</si>
  <si>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</si>
  <si>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</si>
  <si>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</si>
  <si>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</si>
  <si>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</si>
  <si>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</si>
  <si>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</si>
  <si>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</si>
  <si>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</si>
  <si>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</si>
  <si>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</si>
  <si>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</si>
  <si>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</si>
  <si>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</si>
  <si>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</si>
  <si>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</si>
  <si>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</si>
  <si>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</si>
  <si>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</si>
  <si>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</si>
  <si>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</si>
  <si>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</si>
  <si>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</si>
  <si>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</si>
  <si>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</si>
  <si>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</si>
  <si>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</si>
  <si>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</si>
  <si>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</si>
  <si>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</si>
  <si>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</si>
  <si>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</si>
  <si>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</si>
  <si>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</si>
  <si>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</si>
  <si>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</si>
  <si>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</si>
  <si>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</si>
  <si>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</si>
  <si>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</si>
  <si>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</si>
  <si>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</si>
  <si>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</si>
  <si>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</si>
  <si>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</si>
  <si>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</si>
  <si>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</si>
  <si>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</si>
  <si>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</si>
  <si>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</si>
  <si>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</si>
  <si>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</si>
  <si>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</si>
  <si>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</si>
  <si>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</si>
  <si>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</si>
  <si>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</si>
  <si>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</si>
  <si>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</si>
  <si>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</si>
  <si>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</si>
  <si>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</si>
  <si>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</si>
  <si>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</si>
  <si>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</si>
  <si>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</si>
  <si>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</si>
  <si>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</si>
  <si>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</si>
  <si>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</si>
  <si>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</si>
  <si>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</si>
  <si>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</si>
  <si>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</si>
  <si>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</si>
  <si>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</si>
  <si>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</si>
  <si>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</si>
  <si>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</si>
  <si>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</si>
  <si>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</si>
  <si>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</si>
  <si>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</si>
  <si>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</si>
  <si>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</si>
  <si>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</si>
  <si>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</si>
  <si>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</si>
  <si>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</si>
  <si>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</si>
  <si>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</si>
  <si>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</si>
  <si>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</si>
  <si>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</si>
  <si>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</si>
  <si>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</si>
  <si>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</si>
  <si>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</si>
  <si>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</si>
  <si>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</si>
  <si>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</si>
  <si>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</si>
  <si>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</si>
  <si>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</si>
  <si>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</si>
  <si>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</si>
  <si>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</si>
  <si>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</si>
  <si>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</si>
  <si>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</si>
  <si>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</si>
  <si>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</si>
  <si>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</si>
  <si>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</si>
  <si>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</si>
  <si>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</si>
  <si>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</si>
  <si>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</si>
  <si>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</si>
  <si>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</si>
  <si>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</si>
  <si>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</si>
  <si>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</si>
  <si>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</si>
  <si>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</si>
  <si>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</si>
  <si>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</si>
  <si>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</si>
  <si>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</si>
  <si>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</si>
  <si>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</si>
  <si>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</si>
  <si>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</si>
  <si>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</si>
  <si>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</si>
  <si>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</si>
  <si>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</si>
  <si>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</si>
  <si>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</si>
  <si>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</si>
  <si>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</si>
  <si>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</si>
  <si>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</si>
  <si>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</si>
  <si>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</si>
  <si>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</si>
  <si>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</si>
  <si>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</si>
  <si>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</si>
  <si>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</si>
  <si>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</si>
  <si>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</si>
  <si>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</si>
  <si>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</si>
  <si>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</si>
  <si>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</si>
  <si>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</si>
  <si>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</si>
  <si>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</si>
  <si>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</si>
  <si>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</si>
  <si>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</si>
  <si>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</si>
  <si>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</si>
  <si>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</si>
  <si>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</si>
  <si>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</si>
  <si>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</si>
  <si>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</si>
  <si>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</si>
  <si>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</si>
  <si>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</si>
  <si>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</si>
  <si>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</si>
  <si>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</si>
  <si>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</si>
  <si>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</si>
  <si>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</si>
  <si>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</si>
  <si>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</si>
  <si>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</si>
  <si>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</si>
  <si>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</si>
  <si>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</si>
  <si>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</si>
  <si>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</si>
  <si>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</si>
  <si>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</si>
  <si>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</si>
  <si>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</si>
  <si>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</si>
  <si>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</si>
  <si>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</si>
  <si>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</si>
  <si>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</si>
  <si>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</si>
  <si>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</si>
  <si>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</si>
  <si>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</si>
  <si>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</si>
  <si>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</si>
  <si>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</si>
  <si>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</si>
  <si>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</si>
  <si>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</si>
  <si>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</si>
  <si>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</si>
  <si>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</si>
  <si>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</si>
  <si>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</si>
  <si>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</si>
  <si>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</si>
  <si>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</si>
  <si>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</si>
  <si>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</si>
  <si>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</si>
  <si>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</si>
  <si>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</si>
  <si>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</si>
  <si>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</si>
  <si>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</si>
  <si>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</si>
  <si>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</si>
  <si>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</si>
  <si>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</si>
  <si>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</si>
  <si>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</si>
  <si>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</si>
  <si>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</si>
  <si>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</si>
  <si>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</si>
  <si>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</si>
  <si>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</si>
  <si>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</si>
  <si>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</si>
  <si>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</si>
  <si>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</si>
  <si>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</si>
  <si>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</si>
  <si>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</si>
  <si>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</si>
  <si>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</si>
  <si>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</si>
  <si>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</si>
  <si>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</si>
  <si>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</si>
  <si>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</si>
  <si>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</si>
  <si>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</si>
  <si>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</si>
  <si>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</si>
  <si>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</si>
  <si>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</si>
  <si>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</si>
  <si>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</si>
  <si>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</si>
  <si>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</si>
  <si>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</si>
  <si>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</si>
  <si>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</si>
  <si>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</si>
  <si>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</si>
  <si>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</si>
  <si>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</si>
  <si>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</si>
  <si>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</si>
  <si>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</si>
  <si>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</si>
  <si>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</si>
  <si>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</si>
  <si>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</si>
  <si>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</si>
  <si>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</si>
  <si>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</si>
  <si>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</si>
  <si>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</si>
  <si>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</si>
  <si>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</si>
  <si>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</si>
  <si>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</si>
  <si>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</si>
  <si>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</si>
  <si>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</si>
  <si>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</si>
  <si>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</si>
  <si>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</si>
  <si>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</si>
  <si>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</si>
  <si>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</si>
  <si>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</si>
  <si>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</si>
  <si>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</si>
  <si>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</si>
  <si>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</si>
  <si>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</si>
  <si>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</si>
  <si>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</si>
  <si>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</si>
  <si>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</si>
  <si>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</si>
  <si>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</si>
  <si>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</si>
  <si>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</si>
  <si>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</si>
  <si>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</si>
  <si>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</si>
  <si>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</si>
  <si>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</si>
  <si>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</si>
  <si>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</si>
  <si>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</si>
  <si>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</si>
  <si>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</si>
  <si>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</si>
  <si>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</si>
  <si>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</si>
  <si>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</si>
  <si>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</si>
  <si>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</si>
  <si>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</si>
  <si>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</si>
  <si>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</si>
  <si>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</si>
  <si>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</si>
  <si>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</si>
  <si>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</si>
  <si>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</si>
  <si>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</si>
  <si>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</si>
  <si>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</si>
  <si>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</si>
  <si>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</si>
  <si>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</si>
  <si>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</si>
  <si>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</si>
  <si>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</si>
  <si>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</si>
  <si>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</si>
  <si>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</si>
  <si>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</si>
  <si>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</si>
  <si>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</si>
  <si>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</si>
  <si>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</si>
  <si>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</si>
  <si>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</si>
  <si>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</si>
  <si>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</si>
  <si>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</si>
  <si>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</si>
  <si>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</si>
  <si>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</si>
  <si>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</si>
  <si>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</si>
  <si>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</si>
  <si>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</si>
  <si>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</si>
  <si>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</si>
  <si>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</si>
  <si>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</si>
  <si>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</si>
  <si>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</si>
  <si>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</si>
  <si>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</si>
  <si>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</si>
  <si>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</si>
  <si>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</si>
  <si>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</si>
  <si>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</si>
  <si>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</si>
  <si>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</si>
  <si>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</si>
  <si>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</si>
  <si>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</si>
  <si>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</si>
  <si>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</si>
  <si>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</si>
  <si>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</si>
  <si>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</si>
  <si>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</si>
  <si>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</si>
  <si>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</si>
  <si>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</si>
  <si>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</si>
  <si>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</si>
  <si>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</si>
  <si>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</si>
  <si>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</si>
  <si>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</si>
  <si>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</si>
  <si>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</si>
  <si>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</si>
  <si>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</si>
  <si>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</si>
  <si>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</si>
  <si>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</si>
  <si>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</si>
  <si>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</si>
  <si>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</si>
  <si>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</si>
  <si>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</si>
  <si>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</si>
  <si>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</si>
  <si>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</si>
  <si>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</si>
  <si>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</si>
  <si>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</si>
  <si>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</si>
  <si>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</si>
  <si>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</si>
  <si>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</si>
  <si>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</si>
  <si>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</si>
  <si>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</si>
  <si>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</si>
  <si>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</si>
  <si>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</si>
  <si>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</si>
  <si>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</si>
  <si>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</si>
  <si>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</si>
  <si>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</si>
  <si>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</si>
  <si>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</si>
  <si>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</si>
  <si>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</si>
  <si>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</si>
  <si>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</si>
  <si>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</si>
  <si>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</si>
  <si>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</si>
  <si>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</si>
  <si>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</si>
  <si>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</si>
  <si>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</si>
  <si>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</si>
  <si>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</si>
  <si>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</si>
  <si>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</si>
  <si>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</si>
  <si>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</si>
  <si>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</si>
  <si>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</si>
  <si>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</si>
  <si>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</si>
  <si>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</si>
  <si>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</si>
  <si>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</si>
  <si>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</si>
  <si>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</si>
  <si>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</si>
  <si>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</si>
  <si>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</si>
  <si>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</si>
  <si>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</si>
  <si>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</si>
  <si>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</si>
  <si>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</si>
  <si>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</si>
  <si>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</si>
  <si>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</si>
  <si>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</si>
  <si>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</si>
  <si>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</si>
  <si>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</si>
  <si>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</si>
  <si>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</si>
  <si>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</si>
  <si>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</si>
  <si>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</si>
  <si>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</si>
  <si>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</si>
  <si>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</si>
  <si>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</si>
  <si>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</si>
  <si>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</si>
  <si>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</si>
  <si>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</si>
  <si>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</si>
  <si>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</si>
  <si>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</si>
  <si>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</si>
  <si>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</si>
  <si>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</si>
  <si>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</si>
  <si>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</si>
  <si>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</si>
  <si>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</si>
  <si>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</si>
  <si>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</si>
  <si>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</si>
  <si>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</si>
  <si>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</si>
  <si>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</si>
  <si>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</si>
  <si>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</si>
  <si>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</si>
  <si>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</si>
  <si>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</si>
  <si>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</si>
  <si>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</si>
  <si>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</si>
  <si>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</si>
  <si>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</si>
  <si>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</si>
  <si>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</si>
  <si>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</si>
  <si>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</si>
  <si>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</si>
  <si>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</si>
  <si>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</si>
  <si>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</si>
  <si>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</si>
  <si>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</si>
  <si>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</si>
  <si>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</si>
  <si>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</si>
  <si>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</si>
  <si>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</si>
  <si>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</si>
  <si>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</si>
  <si>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</si>
  <si>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</si>
  <si>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</si>
  <si>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</si>
  <si>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</si>
  <si>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</si>
  <si>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</si>
  <si>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</si>
  <si>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</si>
  <si>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</si>
  <si>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</si>
  <si>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</si>
  <si>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</si>
  <si>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</si>
  <si>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</si>
  <si>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</si>
  <si>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</si>
  <si>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</si>
  <si>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</si>
  <si>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</si>
  <si>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</si>
  <si>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</si>
  <si>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</si>
  <si>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</si>
  <si>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</si>
  <si>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</si>
  <si>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</si>
  <si>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</si>
  <si>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</si>
  <si>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</si>
  <si>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</si>
  <si>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</si>
  <si>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</si>
  <si>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</si>
  <si>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</si>
  <si>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</si>
  <si>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</si>
  <si>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</si>
  <si>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</si>
  <si>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</si>
  <si>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</si>
  <si>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</si>
  <si>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</si>
  <si>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</si>
  <si>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</si>
  <si>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</si>
  <si>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</si>
  <si>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</si>
  <si>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</si>
  <si>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</si>
  <si>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</si>
  <si>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</si>
  <si>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</si>
  <si>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</si>
  <si>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</si>
  <si>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</si>
  <si>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</si>
  <si>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</si>
  <si>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</si>
  <si>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</si>
  <si>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</si>
  <si>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</si>
  <si>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</si>
  <si>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</si>
  <si>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</si>
  <si>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</si>
  <si>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</si>
  <si>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</si>
  <si>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</si>
  <si>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</si>
  <si>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</si>
  <si>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</si>
  <si>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</si>
  <si>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</si>
  <si>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</si>
  <si>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</si>
  <si>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</si>
  <si>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</si>
  <si>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</si>
  <si>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</si>
  <si>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</si>
  <si>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</si>
  <si>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</si>
  <si>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</si>
  <si>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</si>
  <si>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</si>
  <si>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</si>
  <si>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</si>
  <si>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</si>
  <si>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</si>
  <si>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</si>
  <si>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</si>
  <si>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</si>
  <si>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</si>
  <si>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</si>
  <si>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</si>
  <si>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</si>
  <si>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</si>
  <si>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</si>
  <si>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</si>
  <si>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</si>
  <si>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</si>
  <si>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</si>
  <si>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</si>
  <si>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</si>
  <si>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</si>
  <si>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</si>
  <si>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</si>
  <si>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</si>
  <si>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</si>
  <si>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</si>
  <si>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</si>
  <si>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</si>
  <si>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</si>
  <si>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</si>
  <si>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</si>
  <si>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</si>
  <si>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</si>
  <si>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</si>
  <si>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</si>
  <si>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</si>
  <si>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</si>
  <si>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</si>
  <si>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</si>
  <si>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</si>
  <si>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</si>
  <si>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</si>
  <si>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</si>
  <si>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</si>
  <si>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</si>
  <si>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</si>
  <si>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</si>
  <si>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</si>
  <si>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</si>
  <si>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</si>
  <si>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</si>
  <si>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</si>
  <si>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</si>
  <si>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</si>
  <si>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</si>
  <si>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</si>
  <si>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</si>
  <si>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</si>
  <si>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</si>
  <si>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</si>
  <si>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</si>
  <si>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</si>
  <si>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</si>
  <si>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</si>
  <si>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</si>
  <si>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</si>
  <si>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</si>
  <si>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</si>
  <si>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</si>
  <si>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</si>
  <si>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</si>
  <si>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</si>
  <si>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</si>
  <si>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</si>
  <si>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</si>
  <si>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</si>
  <si>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</si>
  <si>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</si>
  <si>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</si>
  <si>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</si>
  <si>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</si>
  <si>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</si>
  <si>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</si>
  <si>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</si>
  <si>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</si>
  <si>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</si>
  <si>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</si>
  <si>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</si>
  <si>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</si>
  <si>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</si>
  <si>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</si>
  <si>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</si>
  <si>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</si>
  <si>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</si>
  <si>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</si>
  <si>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</si>
  <si>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</si>
  <si>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</si>
  <si>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</si>
  <si>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</si>
  <si>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</si>
  <si>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</si>
  <si>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</si>
  <si>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</si>
  <si>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</si>
  <si>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</si>
  <si>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</si>
  <si>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</si>
  <si>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</si>
  <si>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</si>
  <si>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</si>
  <si>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</si>
  <si>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</si>
  <si>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</si>
  <si>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</si>
  <si>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</si>
  <si>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</si>
  <si>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</si>
  <si>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</si>
  <si>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</si>
  <si>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</si>
  <si>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</si>
  <si>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</si>
  <si>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</si>
  <si>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</si>
  <si>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</si>
  <si>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</si>
  <si>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</si>
  <si>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</si>
  <si>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</si>
  <si>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</si>
  <si>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</si>
  <si>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</si>
  <si>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</si>
  <si>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</si>
  <si>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</si>
  <si>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</si>
  <si>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</si>
  <si>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</si>
  <si>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</si>
  <si>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</si>
  <si>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</si>
  <si>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</si>
  <si>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</si>
  <si>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</si>
  <si>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</si>
  <si>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</si>
  <si>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</si>
  <si>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</si>
  <si>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</si>
  <si>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</si>
  <si>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</si>
  <si>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</si>
  <si>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</si>
  <si>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</si>
  <si>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</si>
  <si>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</si>
  <si>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</si>
  <si>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</si>
  <si>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</si>
  <si>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</si>
  <si>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</si>
  <si>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</si>
  <si>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</si>
  <si>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</si>
  <si>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</si>
  <si>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</si>
  <si>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</si>
  <si>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</si>
  <si>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</si>
  <si>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</si>
  <si>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</si>
  <si>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</si>
  <si>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</si>
  <si>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</si>
  <si>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</si>
  <si>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</si>
  <si>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</si>
  <si>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</si>
  <si>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</si>
  <si>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</si>
  <si>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</si>
  <si>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</si>
  <si>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</si>
  <si>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</si>
  <si>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</si>
  <si>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</si>
  <si>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</si>
  <si>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</si>
  <si>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</si>
  <si>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</si>
  <si>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</si>
  <si>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</si>
  <si>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</si>
  <si>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</si>
  <si>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</si>
  <si>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</si>
  <si>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</si>
  <si>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</si>
  <si>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</si>
  <si>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</si>
  <si>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</si>
  <si>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</si>
  <si>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</si>
  <si>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</si>
  <si>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</si>
  <si>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</si>
  <si>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</si>
  <si>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</si>
  <si>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</si>
  <si>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</si>
  <si>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</si>
  <si>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</si>
  <si>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</si>
  <si>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</si>
  <si>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</si>
  <si>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</si>
  <si>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</si>
  <si>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</si>
  <si>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</si>
  <si>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</si>
  <si>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</si>
  <si>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</si>
  <si>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</si>
  <si>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</si>
  <si>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</si>
  <si>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</si>
  <si>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</si>
  <si>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</si>
  <si>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</si>
  <si>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</si>
  <si>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</si>
  <si>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</si>
  <si>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</si>
  <si>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</si>
  <si>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</si>
  <si>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</si>
  <si>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</si>
  <si>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</si>
  <si>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</si>
  <si>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</si>
  <si>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</si>
  <si>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</si>
  <si>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</si>
  <si>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</si>
  <si>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</si>
  <si>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</si>
  <si>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</si>
  <si>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</si>
  <si>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</si>
  <si>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</si>
  <si>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</si>
  <si>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</si>
  <si>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</si>
  <si>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</si>
  <si>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</si>
  <si>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</si>
  <si>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</si>
  <si>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</si>
  <si>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</si>
  <si>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</si>
  <si>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</si>
  <si>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</si>
  <si>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</si>
  <si>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</si>
  <si>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</si>
  <si>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</si>
  <si>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</si>
  <si>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</si>
  <si>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</si>
  <si>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</si>
  <si>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</si>
  <si>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</si>
  <si>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</si>
  <si>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</si>
  <si>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</si>
  <si>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</si>
  <si>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</si>
  <si>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</si>
  <si>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</si>
  <si>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</si>
  <si>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</si>
  <si>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</si>
  <si>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</si>
  <si>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</si>
  <si>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</si>
  <si>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</si>
  <si>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</si>
  <si>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</si>
  <si>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</si>
  <si>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</si>
  <si>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</si>
  <si>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</si>
  <si>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</si>
  <si>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</si>
  <si>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</si>
  <si>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</si>
  <si>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</si>
  <si>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</si>
  <si>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</si>
  <si>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</si>
  <si>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</si>
  <si>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</si>
  <si>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</si>
  <si>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</si>
  <si>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</si>
  <si>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</si>
  <si>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</si>
  <si>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</si>
  <si>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</si>
  <si>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</si>
  <si>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</si>
  <si>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</si>
  <si>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</si>
  <si>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</si>
  <si>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</si>
  <si>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</si>
  <si>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</si>
  <si>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</si>
  <si>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</si>
  <si>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</si>
  <si>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</si>
  <si>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</si>
  <si>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</si>
  <si>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</si>
  <si>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</si>
  <si>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</si>
  <si>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</si>
  <si>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</si>
  <si>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</si>
  <si>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</si>
  <si>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</si>
  <si>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</si>
  <si>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</si>
  <si>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</si>
  <si>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</si>
  <si>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</si>
  <si>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</si>
  <si>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</si>
  <si>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</si>
  <si>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</si>
  <si>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</si>
  <si>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</si>
  <si>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</si>
  <si>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</si>
  <si>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</si>
  <si>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</si>
  <si>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</si>
  <si>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</si>
  <si>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</si>
  <si>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</si>
  <si>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</si>
  <si>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</si>
  <si>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</si>
  <si>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</si>
  <si>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</si>
  <si>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</si>
  <si>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</si>
  <si>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</si>
  <si>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</si>
  <si>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</si>
  <si>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</si>
  <si>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</si>
  <si>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</si>
  <si>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</si>
  <si>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</si>
  <si>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</si>
  <si>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</si>
  <si>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</si>
  <si>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</si>
  <si>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</si>
  <si>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</si>
  <si>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</si>
  <si>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</si>
  <si>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</si>
  <si>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</si>
  <si>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</si>
  <si>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</si>
  <si>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</si>
  <si>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</si>
  <si>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</si>
  <si>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</si>
  <si>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</si>
  <si>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</si>
  <si>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</si>
  <si>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</si>
  <si>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</si>
  <si>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</si>
  <si>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</si>
  <si>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</si>
  <si>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</si>
  <si>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</si>
  <si>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</si>
  <si>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</si>
  <si>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</si>
  <si>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</si>
  <si>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</si>
  <si>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</si>
  <si>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</si>
  <si>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</si>
  <si>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</si>
  <si>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</si>
  <si>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</si>
  <si>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</si>
  <si>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</si>
  <si>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</si>
  <si>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</si>
  <si>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</si>
  <si>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</si>
  <si>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</si>
  <si>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</si>
  <si>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</si>
  <si>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</si>
  <si>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</si>
  <si>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</si>
  <si>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</si>
  <si>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</si>
  <si>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</si>
  <si>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</si>
  <si>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</si>
  <si>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</si>
  <si>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</si>
  <si>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</si>
  <si>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</si>
  <si>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</si>
  <si>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</si>
  <si>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</si>
  <si>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</si>
  <si>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</si>
  <si>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</si>
  <si>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</si>
  <si>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</si>
  <si>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</si>
  <si>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</si>
  <si>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</si>
  <si>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</si>
  <si>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</si>
  <si>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</si>
  <si>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</si>
  <si>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</si>
  <si>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</si>
  <si>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</si>
  <si>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</si>
  <si>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</si>
  <si>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</si>
  <si>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</si>
  <si>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</si>
  <si>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</si>
  <si>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</si>
  <si>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</si>
  <si>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</si>
  <si>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</si>
  <si>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</si>
  <si>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</si>
  <si>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</si>
  <si>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</si>
  <si>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</si>
  <si>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</si>
  <si>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</si>
  <si>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</si>
  <si>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</si>
  <si>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</si>
  <si>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</si>
  <si>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</si>
  <si>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</si>
  <si>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</si>
  <si>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</si>
  <si>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</si>
  <si>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</si>
  <si>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</si>
  <si>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</si>
  <si>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</si>
  <si>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</si>
  <si>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</si>
  <si>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</si>
  <si>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</si>
  <si>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</si>
  <si>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</si>
  <si>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</si>
  <si>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</si>
  <si>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</si>
  <si>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</si>
  <si>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</si>
  <si>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</si>
  <si>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</si>
  <si>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</si>
  <si>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</si>
  <si>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</si>
  <si>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</si>
  <si>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</si>
  <si>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</si>
  <si>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</si>
  <si>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</si>
  <si>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</si>
  <si>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</si>
  <si>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</si>
  <si>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</si>
  <si>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</si>
  <si>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</si>
  <si>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</si>
  <si>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</si>
  <si>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</si>
  <si>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</si>
  <si>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</si>
  <si>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</si>
  <si>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</si>
  <si>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</si>
  <si>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</si>
  <si>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</si>
  <si>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</si>
  <si>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</si>
  <si>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</si>
  <si>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</si>
  <si>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</si>
  <si>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</si>
  <si>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</si>
  <si>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</si>
  <si>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</si>
  <si>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</si>
  <si>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</si>
  <si>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</si>
  <si>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</si>
  <si>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</si>
  <si>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</si>
  <si>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</si>
  <si>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</si>
  <si>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</si>
  <si>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</si>
  <si>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</si>
  <si>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</si>
  <si>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</si>
  <si>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</si>
  <si>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</si>
  <si>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</si>
  <si>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</si>
  <si>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</si>
  <si>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</si>
  <si>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</si>
  <si>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</si>
  <si>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</si>
  <si>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</si>
  <si>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</si>
  <si>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</si>
  <si>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</si>
  <si>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</si>
  <si>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</si>
  <si>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</si>
  <si>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</si>
  <si>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</si>
  <si>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</si>
  <si>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</si>
  <si>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</si>
  <si>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</si>
  <si>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</si>
  <si>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</si>
  <si>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</si>
  <si>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</si>
  <si>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</si>
  <si>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</si>
  <si>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</si>
  <si>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</si>
  <si>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</si>
  <si>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</si>
  <si>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</si>
  <si>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</si>
  <si>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</si>
  <si>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</si>
  <si>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</si>
  <si>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</si>
  <si>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</si>
  <si>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</si>
  <si>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</si>
  <si>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</si>
  <si>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</si>
  <si>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</si>
  <si>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</si>
  <si>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</si>
  <si>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</si>
  <si>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</si>
  <si>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</si>
  <si>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</si>
  <si>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</si>
  <si>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</si>
  <si>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</si>
  <si>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</si>
  <si>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</si>
  <si>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</si>
  <si>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</si>
  <si>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</si>
  <si>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</si>
  <si>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</si>
  <si>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</si>
  <si>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</si>
  <si>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</si>
  <si>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</si>
  <si>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</si>
  <si>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</si>
  <si>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</si>
  <si>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</si>
  <si>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</si>
  <si>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</si>
  <si>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</si>
  <si>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</si>
  <si>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</si>
  <si>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</si>
  <si>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</si>
  <si>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</si>
  <si>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</si>
  <si>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</si>
  <si>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</si>
  <si>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</si>
  <si>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</si>
  <si>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</si>
  <si>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</si>
  <si>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</si>
  <si>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</si>
  <si>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</si>
  <si>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</si>
  <si>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</si>
  <si>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</si>
  <si>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</si>
  <si>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</si>
  <si>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</si>
  <si>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</si>
  <si>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</si>
  <si>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</si>
  <si>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</si>
  <si>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</si>
  <si>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</si>
  <si>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</si>
  <si>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</si>
  <si>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</si>
  <si>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</si>
  <si>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</si>
  <si>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</si>
  <si>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</si>
  <si>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</si>
  <si>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</si>
  <si>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</si>
  <si>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</si>
  <si>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</si>
  <si>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</si>
  <si>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</si>
  <si>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</si>
  <si>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</si>
  <si>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</si>
  <si>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</si>
  <si>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</si>
  <si>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</si>
  <si>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</si>
  <si>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</si>
  <si>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</si>
  <si>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</si>
  <si>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</si>
  <si>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</si>
  <si>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</si>
  <si>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</si>
  <si>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</si>
  <si>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</si>
  <si>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</si>
  <si>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</si>
  <si>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</si>
  <si>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</si>
  <si>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</si>
  <si>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</si>
  <si>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</si>
  <si>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</si>
  <si>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</si>
  <si>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</si>
  <si>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</si>
  <si>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</si>
  <si>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</si>
  <si>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</si>
  <si>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</si>
  <si>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</si>
  <si>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</si>
  <si>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</si>
  <si>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</si>
  <si>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</si>
  <si>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</si>
  <si>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</si>
  <si>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</si>
  <si>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</si>
  <si>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</si>
  <si>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</si>
  <si>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</si>
  <si>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</si>
  <si>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</si>
  <si>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</si>
  <si>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</si>
  <si>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</si>
  <si>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</si>
  <si>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</si>
  <si>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</si>
  <si>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</si>
  <si>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</si>
  <si>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</si>
  <si>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</si>
  <si>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</si>
  <si>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</si>
  <si>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</si>
  <si>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</si>
  <si>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</si>
  <si>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</si>
  <si>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</si>
  <si>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</si>
  <si>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</si>
  <si>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</si>
  <si>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</si>
  <si>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</si>
  <si>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</si>
  <si>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</si>
  <si>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</si>
  <si>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</si>
  <si>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</si>
  <si>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</si>
  <si>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</si>
  <si>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</si>
  <si>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</si>
  <si>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</si>
  <si>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</si>
  <si>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</si>
  <si>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</si>
  <si>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</si>
  <si>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</si>
  <si>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</si>
  <si>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</si>
  <si>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</si>
  <si>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</si>
  <si>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</si>
  <si>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</si>
  <si>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</si>
  <si>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</si>
  <si>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</si>
  <si>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</si>
  <si>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</si>
  <si>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</si>
  <si>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</si>
  <si>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</si>
  <si>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</si>
  <si>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</si>
  <si>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</si>
  <si>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</si>
  <si>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</si>
  <si>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</si>
  <si>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</si>
  <si>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</si>
  <si>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</si>
  <si>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</si>
  <si>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</si>
  <si>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</si>
  <si>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</si>
  <si>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</si>
  <si>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</si>
  <si>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</si>
  <si>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</si>
  <si>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</si>
  <si>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</si>
  <si>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</si>
  <si>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</si>
  <si>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</si>
  <si>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</si>
  <si>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</si>
  <si>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</si>
  <si>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</si>
  <si>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</si>
  <si>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</si>
  <si>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</si>
  <si>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</si>
  <si>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</si>
  <si>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</si>
  <si>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</si>
  <si>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</si>
  <si>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</si>
  <si>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</si>
  <si>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</si>
  <si>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</si>
  <si>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</si>
  <si>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</si>
  <si>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</si>
  <si>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</si>
  <si>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</si>
  <si>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</si>
  <si>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</si>
  <si>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</si>
  <si>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</si>
  <si>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</si>
  <si>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</si>
  <si>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</si>
  <si>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</si>
  <si>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</si>
  <si>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</si>
  <si>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</si>
  <si>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</si>
  <si>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</si>
  <si>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</si>
  <si>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</si>
  <si>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</si>
  <si>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</si>
  <si>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</si>
  <si>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</si>
  <si>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</si>
  <si>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</si>
  <si>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</si>
  <si>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</si>
  <si>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</si>
  <si>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</si>
  <si>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</si>
  <si>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</si>
  <si>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</si>
  <si>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</si>
  <si>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</si>
  <si>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</si>
  <si>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</si>
  <si>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</si>
  <si>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</si>
  <si>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</si>
  <si>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</si>
  <si>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</si>
  <si>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</si>
  <si>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</si>
  <si>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</si>
  <si>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</si>
  <si>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</si>
  <si>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</si>
  <si>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</si>
  <si>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</si>
  <si>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</si>
  <si>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</si>
  <si>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</si>
  <si>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</si>
  <si>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</si>
  <si>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</si>
  <si>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</si>
  <si>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</si>
  <si>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</si>
  <si>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</si>
  <si>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</si>
  <si>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</si>
  <si>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</si>
  <si>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</si>
  <si>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</si>
  <si>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</si>
  <si>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</si>
  <si>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</si>
  <si>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</si>
  <si>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</si>
  <si>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</si>
  <si>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</si>
  <si>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</si>
  <si>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</si>
  <si>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</si>
  <si>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</si>
  <si>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</si>
  <si>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</si>
  <si>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</si>
  <si>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</si>
  <si>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</si>
  <si>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</si>
  <si>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</si>
  <si>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</si>
  <si>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</si>
  <si>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</si>
  <si>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</si>
  <si>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</si>
  <si>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</si>
  <si>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</si>
  <si>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</si>
  <si>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</si>
  <si>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</si>
  <si>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</si>
  <si>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</si>
  <si>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</si>
  <si>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</si>
  <si>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</si>
  <si>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</si>
  <si>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</si>
  <si>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</si>
  <si>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</si>
  <si>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</si>
  <si>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</si>
  <si>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</si>
  <si>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</si>
  <si>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</si>
  <si>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</si>
  <si>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</si>
  <si>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</si>
  <si>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</si>
  <si>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</si>
  <si>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</si>
  <si>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</si>
  <si>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</si>
  <si>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</si>
  <si>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</si>
  <si>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</si>
  <si>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</si>
  <si>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</si>
  <si>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</si>
  <si>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</si>
  <si>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</si>
  <si>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</si>
  <si>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</si>
  <si>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</si>
  <si>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</si>
  <si>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</si>
  <si>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</si>
  <si>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</si>
  <si>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</si>
  <si>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</si>
  <si>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</si>
  <si>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</si>
  <si>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</si>
  <si>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</si>
  <si>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</si>
  <si>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</si>
  <si>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</si>
  <si>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</si>
  <si>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</si>
  <si>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</si>
  <si>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</si>
  <si>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</si>
  <si>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</si>
  <si>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</si>
  <si>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</si>
  <si>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</si>
  <si>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</si>
  <si>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</si>
  <si>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</si>
  <si>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</si>
  <si>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</si>
  <si>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</si>
  <si>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</si>
  <si>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</si>
  <si>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</si>
  <si>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</si>
  <si>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</si>
  <si>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</si>
  <si>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</si>
  <si>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</si>
  <si>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</si>
  <si>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</si>
  <si>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</si>
  <si>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</si>
  <si>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</si>
  <si>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</si>
  <si>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</si>
  <si>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</si>
  <si>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</si>
  <si>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</si>
  <si>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</si>
  <si>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</si>
  <si>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</si>
  <si>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</si>
  <si>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</si>
  <si>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</si>
  <si>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</si>
  <si>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</si>
  <si>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</si>
  <si>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</si>
  <si>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</si>
  <si>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</si>
  <si>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</si>
  <si>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</si>
  <si>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</si>
  <si>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</si>
  <si>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</si>
  <si>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</si>
  <si>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</si>
  <si>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</si>
  <si>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</si>
  <si>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</si>
  <si>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</si>
  <si>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</si>
  <si>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</si>
  <si>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</si>
  <si>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</si>
  <si>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</si>
  <si>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</si>
  <si>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</si>
  <si>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</si>
  <si>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</si>
  <si>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</si>
  <si>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</si>
  <si>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</si>
  <si>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</si>
  <si>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</si>
  <si>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</si>
  <si>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</si>
  <si>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</si>
  <si>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</si>
  <si>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</si>
  <si>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</si>
  <si>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</si>
  <si>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</si>
  <si>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</si>
  <si>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</si>
  <si>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</si>
  <si>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</si>
  <si>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</si>
  <si>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</si>
  <si>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</si>
  <si>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</si>
  <si>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</si>
  <si>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</si>
  <si>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</si>
  <si>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</si>
  <si>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</si>
  <si>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</si>
  <si>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</si>
  <si>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</si>
  <si>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</si>
  <si>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</si>
  <si>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</si>
  <si>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</si>
  <si>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</si>
  <si>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</si>
  <si>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</si>
  <si>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</si>
  <si>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</si>
  <si>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</si>
  <si>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</si>
  <si>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</si>
  <si>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</si>
  <si>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</si>
  <si>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</si>
  <si>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</si>
  <si>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</si>
  <si>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</si>
  <si>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</si>
  <si>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</si>
  <si>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</si>
  <si>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</si>
  <si>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</si>
  <si>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</si>
  <si>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</si>
  <si>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</si>
  <si>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</si>
  <si>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</si>
  <si>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</si>
  <si>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</si>
  <si>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</si>
  <si>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</si>
  <si>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</si>
  <si>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</si>
  <si>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</si>
  <si>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</si>
  <si>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</si>
  <si>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</si>
  <si>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</si>
  <si>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</si>
  <si>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</si>
  <si>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</si>
  <si>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</si>
  <si>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</si>
  <si>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</si>
  <si>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</si>
  <si>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</si>
  <si>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</si>
  <si>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</si>
  <si>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</si>
  <si>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</si>
  <si>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</si>
  <si>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</si>
  <si>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</si>
  <si>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</si>
  <si>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</si>
  <si>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</si>
  <si>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</si>
  <si>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</si>
  <si>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</si>
  <si>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</si>
  <si>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</si>
  <si>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</si>
  <si>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</si>
  <si>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</si>
  <si>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</si>
  <si>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</si>
  <si>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</si>
  <si>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</si>
  <si>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</si>
  <si>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</si>
  <si>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</si>
  <si>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</si>
  <si>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</si>
  <si>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</si>
  <si>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</si>
  <si>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</si>
  <si>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</si>
  <si>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</si>
  <si>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</si>
  <si>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</si>
  <si>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</si>
  <si>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</si>
  <si>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</si>
  <si>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</si>
  <si>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</si>
  <si>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</si>
  <si>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</si>
  <si>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</si>
  <si>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</si>
  <si>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</si>
  <si>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</si>
  <si>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</si>
  <si>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</si>
  <si>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</si>
  <si>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</si>
  <si>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</si>
  <si>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</si>
  <si>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</si>
  <si>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</si>
  <si>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</si>
  <si>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</si>
  <si>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</si>
  <si>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</si>
  <si>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</si>
  <si>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</si>
  <si>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</si>
  <si>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</si>
  <si>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</si>
  <si>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</si>
  <si>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</si>
  <si>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</si>
  <si>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</si>
  <si>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</si>
  <si>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</si>
  <si>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</si>
  <si>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</si>
  <si>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</si>
  <si>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</si>
  <si>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</si>
  <si>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</si>
  <si>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</si>
  <si>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</si>
  <si>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</si>
  <si>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</si>
  <si>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</si>
  <si>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</si>
  <si>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</si>
  <si>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</si>
  <si>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</si>
  <si>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</si>
  <si>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</si>
  <si>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</si>
  <si>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</si>
  <si>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</si>
  <si>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</si>
  <si>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</si>
  <si>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</si>
  <si>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</si>
  <si>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</si>
  <si>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</si>
  <si>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</si>
  <si>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</si>
  <si>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</si>
  <si>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</si>
  <si>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</si>
  <si>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</si>
  <si>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</si>
  <si>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</si>
  <si>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</si>
  <si>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</si>
  <si>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</si>
  <si>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</si>
  <si>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</si>
  <si>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</si>
  <si>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</si>
  <si>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</si>
  <si>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</si>
  <si>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</si>
  <si>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</si>
  <si>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</si>
  <si>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</si>
  <si>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</si>
  <si>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</si>
  <si>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</si>
  <si>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</si>
  <si>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</si>
  <si>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</si>
  <si>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</si>
  <si>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</si>
  <si>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</si>
  <si>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</si>
  <si>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</si>
  <si>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</si>
  <si>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</si>
  <si>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</si>
  <si>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</si>
  <si>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</si>
  <si>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</si>
  <si>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</si>
  <si>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</si>
  <si>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</si>
  <si>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</si>
  <si>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</si>
  <si>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</si>
  <si>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</si>
  <si>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</si>
  <si>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</si>
  <si>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</si>
  <si>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</si>
  <si>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</si>
  <si>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</si>
  <si>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</si>
  <si>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</si>
  <si>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</si>
  <si>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</si>
  <si>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</si>
  <si>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</si>
  <si>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</si>
  <si>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</si>
  <si>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</si>
  <si>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</si>
  <si>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</si>
  <si>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</si>
  <si>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</si>
  <si>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</si>
  <si>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</si>
  <si>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</si>
  <si>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</si>
  <si>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</si>
  <si>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</si>
  <si>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</si>
  <si>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</si>
  <si>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</si>
  <si>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</si>
  <si>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</si>
  <si>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</si>
  <si>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</si>
  <si>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</si>
  <si>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</si>
  <si>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</si>
  <si>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</si>
  <si>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</si>
  <si>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</si>
  <si>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</si>
  <si>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</si>
  <si>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</si>
  <si>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</si>
  <si>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</si>
  <si>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</si>
  <si>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</si>
  <si>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</si>
  <si>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</si>
  <si>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</si>
  <si>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</si>
  <si>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</si>
  <si>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</si>
  <si>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</si>
  <si>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</si>
  <si>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</si>
  <si>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</si>
  <si>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</si>
  <si>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</si>
  <si>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</si>
  <si>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</si>
  <si>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</si>
  <si>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</si>
  <si>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</si>
  <si>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</si>
  <si>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</si>
  <si>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</si>
  <si>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</si>
  <si>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</si>
  <si>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</si>
  <si>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</si>
  <si>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</si>
  <si>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</si>
  <si>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</si>
  <si>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</si>
  <si>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</si>
  <si>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</si>
  <si>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</si>
  <si>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</si>
  <si>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</si>
  <si>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</si>
  <si>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</si>
  <si>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</si>
  <si>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</si>
  <si>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</si>
  <si>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</si>
  <si>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</si>
  <si>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</si>
  <si>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</si>
  <si>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</si>
  <si>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</si>
  <si>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</si>
  <si>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</si>
  <si>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</si>
  <si>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</si>
  <si>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</si>
  <si>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</si>
  <si>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</si>
  <si>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</si>
  <si>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</si>
  <si>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</si>
  <si>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</si>
  <si>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</si>
  <si>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</si>
  <si>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</si>
  <si>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</si>
  <si>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</si>
  <si>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</si>
  <si>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</si>
  <si>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</si>
  <si>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</si>
  <si>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</si>
  <si>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</si>
  <si>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</si>
  <si>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</si>
  <si>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</si>
  <si>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</si>
  <si>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</si>
  <si>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</si>
  <si>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</si>
  <si>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</si>
  <si>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</si>
  <si>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</si>
  <si>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</si>
  <si>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</si>
  <si>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</si>
  <si>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</si>
  <si>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</si>
  <si>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</si>
  <si>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</si>
  <si>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</si>
  <si>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</si>
  <si>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</si>
  <si>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</si>
  <si>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</si>
  <si>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</si>
  <si>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</si>
  <si>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</si>
  <si>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</si>
  <si>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</si>
  <si>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</si>
  <si>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</si>
  <si>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</si>
  <si>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</si>
  <si>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</si>
  <si>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</si>
  <si>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</si>
  <si>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</si>
  <si>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</si>
  <si>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</si>
  <si>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</si>
  <si>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</si>
  <si>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</si>
  <si>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</si>
  <si>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</si>
  <si>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</si>
  <si>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</si>
  <si>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</si>
  <si>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</si>
  <si>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</si>
  <si>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</si>
  <si>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</si>
  <si>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</si>
  <si>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</si>
  <si>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</si>
  <si>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</si>
  <si>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</si>
  <si>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</si>
  <si>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</si>
  <si>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</si>
  <si>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</si>
  <si>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</si>
  <si>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</si>
  <si>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</si>
  <si>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</si>
  <si>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</si>
  <si>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</si>
  <si>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</si>
  <si>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</si>
  <si>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</si>
  <si>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</si>
  <si>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</si>
  <si>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</si>
  <si>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</si>
  <si>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</si>
  <si>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</si>
  <si>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</si>
  <si>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</si>
  <si>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</si>
  <si>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</si>
  <si>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</si>
  <si>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</si>
  <si>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</si>
  <si>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</si>
  <si>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</si>
  <si>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</si>
  <si>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</si>
  <si>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</si>
  <si>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</si>
  <si>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</si>
  <si>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</si>
  <si>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</si>
  <si>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</si>
  <si>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</si>
  <si>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</si>
  <si>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</si>
  <si>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</si>
  <si>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</si>
  <si>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</si>
  <si>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</si>
  <si>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</si>
  <si>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</si>
  <si>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</si>
  <si>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</si>
  <si>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</si>
  <si>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</si>
  <si>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</si>
  <si>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</si>
  <si>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</si>
  <si>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</si>
  <si>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</si>
  <si>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</si>
  <si>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</si>
  <si>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</si>
  <si>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</si>
  <si>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</si>
  <si>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</si>
  <si>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</si>
  <si>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</si>
  <si>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</si>
  <si>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</si>
  <si>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</si>
  <si>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</si>
  <si>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</si>
  <si>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</si>
  <si>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</si>
  <si>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</si>
  <si>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</si>
  <si>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</si>
  <si>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</si>
  <si>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</si>
  <si>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</si>
  <si>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</si>
  <si>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</si>
  <si>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</si>
  <si>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</si>
  <si>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</si>
  <si>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</si>
  <si>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</si>
  <si>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</si>
  <si>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</si>
  <si>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</si>
  <si>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</si>
  <si>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</si>
  <si>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</si>
  <si>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</si>
  <si>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</si>
  <si>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</si>
  <si>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</si>
  <si>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</si>
  <si>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</si>
  <si>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</si>
  <si>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</si>
  <si>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</si>
  <si>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</si>
  <si>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</si>
  <si>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</si>
  <si>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</si>
  <si>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</si>
  <si>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</si>
  <si>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</si>
  <si>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</si>
  <si>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</si>
  <si>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</si>
  <si>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</si>
  <si>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</si>
  <si>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</si>
  <si>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</si>
  <si>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</si>
  <si>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</si>
  <si>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</si>
  <si>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</si>
  <si>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</si>
  <si>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</si>
  <si>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</si>
  <si>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</si>
  <si>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</si>
  <si>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</si>
  <si>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</si>
  <si>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</si>
  <si>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</si>
  <si>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</si>
  <si>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</si>
  <si>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</si>
  <si>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</si>
  <si>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</si>
  <si>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</si>
  <si>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</si>
  <si>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</si>
  <si>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</si>
  <si>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</si>
  <si>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</si>
  <si>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</si>
  <si>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</si>
  <si>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</si>
  <si>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</si>
  <si>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</si>
  <si>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</si>
  <si>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</si>
  <si>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</si>
  <si>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</si>
  <si>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</si>
  <si>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</si>
  <si>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</si>
  <si>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</si>
  <si>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</si>
  <si>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</si>
  <si>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</si>
  <si>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</si>
  <si>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</si>
  <si>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</si>
  <si>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</si>
  <si>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</si>
  <si>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</si>
  <si>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</si>
  <si>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</si>
  <si>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</si>
  <si>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</si>
  <si>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</si>
  <si>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</si>
  <si>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</si>
  <si>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</si>
  <si>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</si>
  <si>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</si>
  <si>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</si>
  <si>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</si>
  <si>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</si>
  <si>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</si>
  <si>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</si>
  <si>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</si>
  <si>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</si>
  <si>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</si>
  <si>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</si>
  <si>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</si>
  <si>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</si>
  <si>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</si>
  <si>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</si>
  <si>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</si>
  <si>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</si>
  <si>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</si>
  <si>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</si>
  <si>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</si>
  <si>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</si>
  <si>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</si>
  <si>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</si>
  <si>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</si>
  <si>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</si>
  <si>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</si>
  <si>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</si>
  <si>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</si>
  <si>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</si>
  <si>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</si>
  <si>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</si>
  <si>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</si>
  <si>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</si>
  <si>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</si>
  <si>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</si>
  <si>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</si>
  <si>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</si>
  <si>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</si>
  <si>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</si>
  <si>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</si>
  <si>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</si>
  <si>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</si>
  <si>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</si>
  <si>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</si>
  <si>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</si>
  <si>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</si>
  <si>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</si>
  <si>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</si>
  <si>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</si>
  <si>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</si>
  <si>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</si>
  <si>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</si>
  <si>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</si>
  <si>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</si>
  <si>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</si>
  <si>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</si>
  <si>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</si>
  <si>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</si>
  <si>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</si>
  <si>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</si>
  <si>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</si>
  <si>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</si>
  <si>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</si>
  <si>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</si>
  <si>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</si>
  <si>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</si>
  <si>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</si>
  <si>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</si>
  <si>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</si>
  <si>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</si>
  <si>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</si>
  <si>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</si>
  <si>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</si>
  <si>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</si>
  <si>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</si>
  <si>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</si>
  <si>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</si>
  <si>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</si>
  <si>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</si>
  <si>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</si>
  <si>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</si>
  <si>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</si>
  <si>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</si>
  <si>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</si>
  <si>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</si>
  <si>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</si>
  <si>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</si>
  <si>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</si>
  <si>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</si>
  <si>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</si>
  <si>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</si>
  <si>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</si>
  <si>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</si>
  <si>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</si>
  <si>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</si>
  <si>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</si>
  <si>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</si>
  <si>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</si>
  <si>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</si>
  <si>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</si>
  <si>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</si>
  <si>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</si>
  <si>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</si>
  <si>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</si>
  <si>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</si>
  <si>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</si>
  <si>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</si>
  <si>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</si>
  <si>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</si>
  <si>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</si>
  <si>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</si>
  <si>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</si>
  <si>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</si>
  <si>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</si>
  <si>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</si>
  <si>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</si>
  <si>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</si>
  <si>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</si>
  <si>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</si>
  <si>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</si>
  <si>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</si>
  <si>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</si>
  <si>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</si>
  <si>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</si>
  <si>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</si>
  <si>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</si>
  <si>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</si>
  <si>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</si>
  <si>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</si>
  <si>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</si>
  <si>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</si>
  <si>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</si>
  <si>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</si>
  <si>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</si>
  <si>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</si>
  <si>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</si>
  <si>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</si>
  <si>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</si>
  <si>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</si>
  <si>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</si>
  <si>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</si>
  <si>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</si>
  <si>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</si>
  <si>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</si>
  <si>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</si>
  <si>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</si>
  <si>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</si>
  <si>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</si>
  <si>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</si>
  <si>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</si>
  <si>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</si>
  <si>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</si>
  <si>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</si>
  <si>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</si>
  <si>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</si>
  <si>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</si>
  <si>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</si>
  <si>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</si>
  <si>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</si>
  <si>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</si>
  <si>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</si>
  <si>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</si>
  <si>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</si>
  <si>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</si>
  <si>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</si>
  <si>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</si>
  <si>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</si>
  <si>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</si>
  <si>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</si>
  <si>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</si>
  <si>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</si>
  <si>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</si>
  <si>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</si>
  <si>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</si>
  <si>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</si>
  <si>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</si>
  <si>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</si>
  <si>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</si>
  <si>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</si>
  <si>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</si>
  <si>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</si>
  <si>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</si>
  <si>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</si>
  <si>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</si>
  <si>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</si>
  <si>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</si>
  <si>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</si>
  <si>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</si>
  <si>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</si>
  <si>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</si>
  <si>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</si>
  <si>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</si>
  <si>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</si>
  <si>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</si>
  <si>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</si>
  <si>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</si>
  <si>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</si>
  <si>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</si>
  <si>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</si>
  <si>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</si>
  <si>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</si>
  <si>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</si>
  <si>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</si>
  <si>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</si>
  <si>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</si>
  <si>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</si>
  <si>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</si>
  <si>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</si>
  <si>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</si>
  <si>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</si>
  <si>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</si>
  <si>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</si>
  <si>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</si>
  <si>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</si>
  <si>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</si>
  <si>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</si>
  <si>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</si>
  <si>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</si>
  <si>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</si>
  <si>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</si>
  <si>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</si>
  <si>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</si>
  <si>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</si>
  <si>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</si>
  <si>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</si>
  <si>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</si>
  <si>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</si>
  <si>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</si>
  <si>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</si>
  <si>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</si>
  <si>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</si>
  <si>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</si>
  <si>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</si>
  <si>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</si>
  <si>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</si>
  <si>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</si>
  <si>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</si>
  <si>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</si>
  <si>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</si>
  <si>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</si>
  <si>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</si>
  <si>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</si>
  <si>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</si>
  <si>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</si>
  <si>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</si>
  <si>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</si>
  <si>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</si>
  <si>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</si>
  <si>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</si>
  <si>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</si>
  <si>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</si>
  <si>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</si>
  <si>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</si>
  <si>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</si>
  <si>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</si>
  <si>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</si>
  <si>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</si>
  <si>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</si>
  <si>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</si>
  <si>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</si>
  <si>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</si>
  <si>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</si>
  <si>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</si>
  <si>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</si>
  <si>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</si>
  <si>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</si>
  <si>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</si>
  <si>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</si>
  <si>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</si>
  <si>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</si>
  <si>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</si>
  <si>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</si>
  <si>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</si>
  <si>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</si>
  <si>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</si>
  <si>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</si>
  <si>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</si>
  <si>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</si>
  <si>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</si>
  <si>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</si>
  <si>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</si>
  <si>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</si>
  <si>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</si>
  <si>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</si>
  <si>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</si>
  <si>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</si>
  <si>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</si>
  <si>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</si>
  <si>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</si>
  <si>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</si>
  <si>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</si>
  <si>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</si>
  <si>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</si>
  <si>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</si>
  <si>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</si>
  <si>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</si>
  <si>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</si>
  <si>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</si>
  <si>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</si>
  <si>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</si>
  <si>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</si>
  <si>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</si>
  <si>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</si>
  <si>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</si>
  <si>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</si>
  <si>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</si>
  <si>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</si>
  <si>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</si>
  <si>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</si>
  <si>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</si>
  <si>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</si>
  <si>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</si>
  <si>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</si>
  <si>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</si>
  <si>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</si>
  <si>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</si>
  <si>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</si>
  <si>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</si>
  <si>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</si>
  <si>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</si>
  <si>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</si>
  <si>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</si>
  <si>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</si>
  <si>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</si>
  <si>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</si>
  <si>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</si>
  <si>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</si>
  <si>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</si>
  <si>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</si>
  <si>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</si>
  <si>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</si>
  <si>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</si>
  <si>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</si>
  <si>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</si>
  <si>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</si>
  <si>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</si>
  <si>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</si>
  <si>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</si>
  <si>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</si>
  <si>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</si>
  <si>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</si>
  <si>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</si>
  <si>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</si>
  <si>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</si>
  <si>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</si>
  <si>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</si>
  <si>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</si>
  <si>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</si>
  <si>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</si>
  <si>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</si>
  <si>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</si>
  <si>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</si>
  <si>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</si>
  <si>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</si>
  <si>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</si>
  <si>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</si>
  <si>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</si>
  <si>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</si>
  <si>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</si>
  <si>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</si>
  <si>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</si>
  <si>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</si>
  <si>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</si>
  <si>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</si>
  <si>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</si>
  <si>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</si>
  <si>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</si>
  <si>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</si>
  <si>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</si>
  <si>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</si>
  <si>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</si>
  <si>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</si>
  <si>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</si>
  <si>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</si>
  <si>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</si>
  <si>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</si>
  <si>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</si>
  <si>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</si>
  <si>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</si>
  <si>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</si>
  <si>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</si>
  <si>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</si>
  <si>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</si>
  <si>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</si>
  <si>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</si>
  <si>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</si>
  <si>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</si>
  <si>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</si>
  <si>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</si>
  <si>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</si>
  <si>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</si>
  <si>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</si>
  <si>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</si>
  <si>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</si>
  <si>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</si>
  <si>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</si>
  <si>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</si>
  <si>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</si>
  <si>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</si>
  <si>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</si>
  <si>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</si>
  <si>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</si>
  <si>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</si>
  <si>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</si>
  <si>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</si>
  <si>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</si>
  <si>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</si>
  <si>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</si>
  <si>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</si>
  <si>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</si>
  <si>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</si>
  <si>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</si>
  <si>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</si>
  <si>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</si>
  <si>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</si>
  <si>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</si>
  <si>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</si>
  <si>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</si>
  <si>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</si>
  <si>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</si>
  <si>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</si>
  <si>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</si>
  <si>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</si>
  <si>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</si>
  <si>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</si>
  <si>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</si>
  <si>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</si>
  <si>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</si>
  <si>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</si>
  <si>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</si>
  <si>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</si>
  <si>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</si>
  <si>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</si>
  <si>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</si>
  <si>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</si>
  <si>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</si>
  <si>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</si>
  <si>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</si>
  <si>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</si>
  <si>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</si>
  <si>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</si>
  <si>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</si>
  <si>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</si>
  <si>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</si>
  <si>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</si>
  <si>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</si>
  <si>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</si>
  <si>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</si>
  <si>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</si>
  <si>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</si>
  <si>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</si>
  <si>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</si>
  <si>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</si>
  <si>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</si>
  <si>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</si>
  <si>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</si>
  <si>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</si>
  <si>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</si>
  <si>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</si>
  <si>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</si>
  <si>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</si>
  <si>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</si>
  <si>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</si>
  <si>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</si>
  <si>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</si>
  <si>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</si>
  <si>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</si>
  <si>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</si>
  <si>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</si>
  <si>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</si>
  <si>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</si>
  <si>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</si>
  <si>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</si>
  <si>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</si>
  <si>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</si>
  <si>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</si>
  <si>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</si>
  <si>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</si>
  <si>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</si>
  <si>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</si>
  <si>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</si>
  <si>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</si>
  <si>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</si>
  <si>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</si>
  <si>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</si>
  <si>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</si>
  <si>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</si>
  <si>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</si>
  <si>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</si>
  <si>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</si>
  <si>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</si>
  <si>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</si>
  <si>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</si>
  <si>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</si>
  <si>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</si>
  <si>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</si>
  <si>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</si>
  <si>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</si>
  <si>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</si>
  <si>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</si>
  <si>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</si>
  <si>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</si>
  <si>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</si>
  <si>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</si>
  <si>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</si>
  <si>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</si>
  <si>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</si>
  <si>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</si>
  <si>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</si>
  <si>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</si>
  <si>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</si>
  <si>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</si>
  <si>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</si>
  <si>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</si>
  <si>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</si>
  <si>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</si>
  <si>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</si>
  <si>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</si>
  <si>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</si>
  <si>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</si>
  <si>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</si>
  <si>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</si>
  <si>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</si>
  <si>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</si>
  <si>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</si>
  <si>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</si>
  <si>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</si>
  <si>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</si>
  <si>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</si>
  <si>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</si>
  <si>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</si>
  <si>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</si>
  <si>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</si>
  <si>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</si>
  <si>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</si>
  <si>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</si>
  <si>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</si>
  <si>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</si>
  <si>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</si>
  <si>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</si>
  <si>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</si>
  <si>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</si>
  <si>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</si>
  <si>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</si>
  <si>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</si>
  <si>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</si>
  <si>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</si>
  <si>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</si>
  <si>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</si>
  <si>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</si>
  <si>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</si>
  <si>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</si>
  <si>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</si>
  <si>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</si>
  <si>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</si>
  <si>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</si>
  <si>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</si>
  <si>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</si>
  <si>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</si>
  <si>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</si>
  <si>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</si>
  <si>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</si>
  <si>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</si>
  <si>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</si>
  <si>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</si>
  <si>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</si>
  <si>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</si>
  <si>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</si>
  <si>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</si>
  <si>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</si>
  <si>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</si>
  <si>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</si>
  <si>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</si>
  <si>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</si>
  <si>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</si>
  <si>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</si>
  <si>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</si>
  <si>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</si>
  <si>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</si>
  <si>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</si>
  <si>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</si>
  <si>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</si>
  <si>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</si>
  <si>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</si>
  <si>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</si>
  <si>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</si>
  <si>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</si>
  <si>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</si>
  <si>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</si>
  <si>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</si>
  <si>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</si>
  <si>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</si>
  <si>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</si>
  <si>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</si>
  <si>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</si>
  <si>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</si>
  <si>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</si>
  <si>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</si>
  <si>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</si>
  <si>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</si>
  <si>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</si>
  <si>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</si>
  <si>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</si>
  <si>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</si>
  <si>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</si>
  <si>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</si>
  <si>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</si>
  <si>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</si>
  <si>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</si>
  <si>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</si>
  <si>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</si>
  <si>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</si>
  <si>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</si>
  <si>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</si>
  <si>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</si>
  <si>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</si>
  <si>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</si>
  <si>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</si>
  <si>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</si>
  <si>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</si>
  <si>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</si>
  <si>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</si>
  <si>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</si>
  <si>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</si>
  <si>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</si>
  <si>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</si>
  <si>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</si>
  <si>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</si>
  <si>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</si>
  <si>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</si>
  <si>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</si>
  <si>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</si>
  <si>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</si>
  <si>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</si>
  <si>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</si>
  <si>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</si>
  <si>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</si>
  <si>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</si>
  <si>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</si>
  <si>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</si>
  <si>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</si>
  <si>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</si>
  <si>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</si>
  <si>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</si>
  <si>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</si>
  <si>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</si>
  <si>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</si>
  <si>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</si>
  <si>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</si>
  <si>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</si>
  <si>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</si>
  <si>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</si>
  <si>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</si>
  <si>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</si>
  <si>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</si>
  <si>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</si>
  <si>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</si>
  <si>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</si>
  <si>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</si>
  <si>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</si>
  <si>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</si>
  <si>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</si>
  <si>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</si>
  <si>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</si>
  <si>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</si>
  <si>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</si>
  <si>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</si>
  <si>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</si>
  <si>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</si>
  <si>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</si>
  <si>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</si>
  <si>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</si>
  <si>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</si>
  <si>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</si>
  <si>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</si>
  <si>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</si>
  <si>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</si>
  <si>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</si>
  <si>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</si>
  <si>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</si>
  <si>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</si>
  <si>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</si>
  <si>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</si>
  <si>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</si>
  <si>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</si>
  <si>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</si>
  <si>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</si>
  <si>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</si>
  <si>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</si>
  <si>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</si>
  <si>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</si>
  <si>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</si>
  <si>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</si>
  <si>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</si>
  <si>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</si>
  <si>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</si>
  <si>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</si>
  <si>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</si>
  <si>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</si>
  <si>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</si>
  <si>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</si>
  <si>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</si>
  <si>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</si>
  <si>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</si>
  <si>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</si>
  <si>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</si>
  <si>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</si>
  <si>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</si>
  <si>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</si>
  <si>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</si>
  <si>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</si>
  <si>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</si>
  <si>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</si>
  <si>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</si>
  <si>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</si>
  <si>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</si>
  <si>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</si>
  <si>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</si>
  <si>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</si>
  <si>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</si>
  <si>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</si>
  <si>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</si>
  <si>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</si>
  <si>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</si>
  <si>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</si>
  <si>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</si>
  <si>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</si>
  <si>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</si>
  <si>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</si>
  <si>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</si>
  <si>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</si>
  <si>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</si>
  <si>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</si>
  <si>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</si>
  <si>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</si>
  <si>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</si>
  <si>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</si>
  <si>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</si>
  <si>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</si>
  <si>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</si>
  <si>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</si>
  <si>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</si>
  <si>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</si>
  <si>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</si>
  <si>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</si>
  <si>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</si>
  <si>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</si>
  <si>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</si>
  <si>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</si>
  <si>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</si>
  <si>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</si>
  <si>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</si>
  <si>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</si>
  <si>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</si>
  <si>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</si>
  <si>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</si>
  <si>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</si>
  <si>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</si>
  <si>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</si>
  <si>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</si>
  <si>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</si>
  <si>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</si>
  <si>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</si>
  <si>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</si>
  <si>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</si>
  <si>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</si>
  <si>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</si>
  <si>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</si>
  <si>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</si>
  <si>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</si>
  <si>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</si>
  <si>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</si>
  <si>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</si>
  <si>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</si>
  <si>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</si>
  <si>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</si>
  <si>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</si>
  <si>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</si>
  <si>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</si>
  <si>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</si>
  <si>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</si>
  <si>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</si>
  <si>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</si>
  <si>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</si>
  <si>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</si>
  <si>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</si>
  <si>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</si>
  <si>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</si>
  <si>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</si>
  <si>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</si>
  <si>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</si>
  <si>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</si>
  <si>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</si>
  <si>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</si>
  <si>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</si>
  <si>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</si>
  <si>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</si>
  <si>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</si>
  <si>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</si>
  <si>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</si>
  <si>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</si>
  <si>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</si>
  <si>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</si>
  <si>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</si>
  <si>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</si>
  <si>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</si>
  <si>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</si>
  <si>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</si>
  <si>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</si>
  <si>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</si>
  <si>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</si>
  <si>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</si>
  <si>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</si>
  <si>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</si>
  <si>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</si>
  <si>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</si>
  <si>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</si>
  <si>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</si>
  <si>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</si>
  <si>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</si>
  <si>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</si>
  <si>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</si>
  <si>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</si>
  <si>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</si>
  <si>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</si>
  <si>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</si>
  <si>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</si>
  <si>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</si>
  <si>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</si>
  <si>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</si>
  <si>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</si>
  <si>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</si>
  <si>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</si>
  <si>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</si>
  <si>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</si>
  <si>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</si>
  <si>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</si>
  <si>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</si>
  <si>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</si>
  <si>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</si>
  <si>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</si>
  <si>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</si>
  <si>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</si>
  <si>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</si>
  <si>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</si>
  <si>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</si>
  <si>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</si>
  <si>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</si>
  <si>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</si>
  <si>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</si>
  <si>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</si>
  <si>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</si>
  <si>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</si>
  <si>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</si>
  <si>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</si>
  <si>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</si>
  <si>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</si>
  <si>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</si>
  <si>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</si>
  <si>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</si>
  <si>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</si>
  <si>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</si>
  <si>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</si>
  <si>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</si>
  <si>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</si>
  <si>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</si>
  <si>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</si>
  <si>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</si>
  <si>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</si>
  <si>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</si>
  <si>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</si>
  <si>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</si>
  <si>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</si>
  <si>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</si>
  <si>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</si>
  <si>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</si>
  <si>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</si>
  <si>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</si>
  <si>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</si>
  <si>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</si>
  <si>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</si>
  <si>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</si>
  <si>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</si>
  <si>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</si>
  <si>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</si>
  <si>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</si>
  <si>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</si>
  <si>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</si>
  <si>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</si>
  <si>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</si>
  <si>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</si>
  <si>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</si>
  <si>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</si>
  <si>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</si>
  <si>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</si>
  <si>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</si>
  <si>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</si>
  <si>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</si>
  <si>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</si>
  <si>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</si>
  <si>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</si>
  <si>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</si>
  <si>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</si>
  <si>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</si>
  <si>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</si>
  <si>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</si>
  <si>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</si>
  <si>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</si>
  <si>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</si>
  <si>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</si>
  <si>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</si>
  <si>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</si>
  <si>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</si>
  <si>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</si>
  <si>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</si>
  <si>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</si>
  <si>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</si>
  <si>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</si>
  <si>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</si>
  <si>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</si>
  <si>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</si>
  <si>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</si>
  <si>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</si>
  <si>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</si>
  <si>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</si>
  <si>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</si>
  <si>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</si>
  <si>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</si>
  <si>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</si>
  <si>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</si>
  <si>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</si>
  <si>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</si>
  <si>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</si>
  <si>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</si>
  <si>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</si>
  <si>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</si>
  <si>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</si>
  <si>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</si>
  <si>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</si>
  <si>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</si>
  <si>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</si>
  <si>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</si>
  <si>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</si>
  <si>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</si>
  <si>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</si>
  <si>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</si>
  <si>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</si>
  <si>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</si>
  <si>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</si>
  <si>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</si>
  <si>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</si>
  <si>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</si>
  <si>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</si>
  <si>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</si>
  <si>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</si>
  <si>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</si>
  <si>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</si>
  <si>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</si>
  <si>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</si>
  <si>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</si>
  <si>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</si>
  <si>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</si>
  <si>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</si>
  <si>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</si>
  <si>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</si>
  <si>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</si>
  <si>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</si>
  <si>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</si>
  <si>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</si>
  <si>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</si>
  <si>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</si>
  <si>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</si>
  <si>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</si>
  <si>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</si>
  <si>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</si>
  <si>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</si>
  <si>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</si>
  <si>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</si>
  <si>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</si>
  <si>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</si>
  <si>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</si>
  <si>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</si>
  <si>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</si>
  <si>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</si>
  <si>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</si>
  <si>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</si>
  <si>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</si>
  <si>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</si>
  <si>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</si>
  <si>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</si>
  <si>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</si>
  <si>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</si>
  <si>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</si>
  <si>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</si>
  <si>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</si>
  <si>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</si>
  <si>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</si>
  <si>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</si>
  <si>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</si>
  <si>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</si>
  <si>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</si>
  <si>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</si>
  <si>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</si>
  <si>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</si>
  <si>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</si>
  <si>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</si>
  <si>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</si>
  <si>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</si>
  <si>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</si>
  <si>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</si>
  <si>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</si>
  <si>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</si>
  <si>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</si>
  <si>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</si>
  <si>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</si>
  <si>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</si>
  <si>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</si>
  <si>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</si>
  <si>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</si>
  <si>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</si>
  <si>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</si>
  <si>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</si>
  <si>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</si>
  <si>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</si>
  <si>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</si>
  <si>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</si>
  <si>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</si>
  <si>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</si>
  <si>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</si>
  <si>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</si>
  <si>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</si>
  <si>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</si>
  <si>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</si>
  <si>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</si>
  <si>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</si>
  <si>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</si>
  <si>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</si>
  <si>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</si>
  <si>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</si>
  <si>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</si>
  <si>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</si>
  <si>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</si>
  <si>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</si>
  <si>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</si>
  <si>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</si>
  <si>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</si>
  <si>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</si>
  <si>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</si>
  <si>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</si>
  <si>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</si>
  <si>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</si>
  <si>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</si>
  <si>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</si>
  <si>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</si>
  <si>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</si>
  <si>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</si>
  <si>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</si>
  <si>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</si>
  <si>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</si>
  <si>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</si>
  <si>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</si>
  <si>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</si>
  <si>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</si>
  <si>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</si>
  <si>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</si>
  <si>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</si>
  <si>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</si>
  <si>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</si>
  <si>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</si>
  <si>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</si>
  <si>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</si>
  <si>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</si>
  <si>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</si>
  <si>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</si>
  <si>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</si>
  <si>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</si>
  <si>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</si>
  <si>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</si>
  <si>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</si>
  <si>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</si>
  <si>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</si>
  <si>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</si>
  <si>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</si>
  <si>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</si>
  <si>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</si>
  <si>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</si>
  <si>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</si>
  <si>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</si>
  <si>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</si>
  <si>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</si>
  <si>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</si>
  <si>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</si>
  <si>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</si>
  <si>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</si>
  <si>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</si>
  <si>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</si>
  <si>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</si>
  <si>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</si>
  <si>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</si>
  <si>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</si>
  <si>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</si>
  <si>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</si>
  <si>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</si>
  <si>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</si>
  <si>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</si>
  <si>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</si>
  <si>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</si>
  <si>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</si>
  <si>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</si>
  <si>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</si>
  <si>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</si>
  <si>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</si>
  <si>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</si>
  <si>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</si>
  <si>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</si>
  <si>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</si>
  <si>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</si>
  <si>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</si>
  <si>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</si>
  <si>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</si>
  <si>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</si>
  <si>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</si>
  <si>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</si>
  <si>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</si>
  <si>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</si>
  <si>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</si>
  <si>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</si>
  <si>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</si>
  <si>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</si>
  <si>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</si>
  <si>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</si>
  <si>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</si>
  <si>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</si>
  <si>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</si>
  <si>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</si>
  <si>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</si>
  <si>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</si>
  <si>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</si>
  <si>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</si>
  <si>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</si>
  <si>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</si>
  <si>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</si>
  <si>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</si>
  <si>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</si>
  <si>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</si>
  <si>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</si>
  <si>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</si>
  <si>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</si>
  <si>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</si>
  <si>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</si>
  <si>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</si>
  <si>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</si>
  <si>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</si>
  <si>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</si>
  <si>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</si>
  <si>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</si>
  <si>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</si>
  <si>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</si>
  <si>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</si>
  <si>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</si>
  <si>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</si>
  <si>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</si>
  <si>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</si>
  <si>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</si>
  <si>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</si>
  <si>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</si>
  <si>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</si>
  <si>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</si>
  <si>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</si>
  <si>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</si>
  <si>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</si>
  <si>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</si>
  <si>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</si>
  <si>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</si>
  <si>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</si>
  <si>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</si>
  <si>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</si>
  <si>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</si>
  <si>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</si>
  <si>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</si>
  <si>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</si>
  <si>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</si>
  <si>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</si>
  <si>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</si>
  <si>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</si>
  <si>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</si>
  <si>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</si>
  <si>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</si>
  <si>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</si>
  <si>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</si>
  <si>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</si>
  <si>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</si>
  <si>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</si>
  <si>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</si>
  <si>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</si>
  <si>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</si>
  <si>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</si>
  <si>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</si>
  <si>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</si>
  <si>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</si>
  <si>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</si>
  <si>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</si>
  <si>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</si>
  <si>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</si>
  <si>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</si>
  <si>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</si>
  <si>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</si>
  <si>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</si>
  <si>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</si>
  <si>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</si>
  <si>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</si>
  <si>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</si>
  <si>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</si>
  <si>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</si>
  <si>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</si>
  <si>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</si>
  <si>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</si>
  <si>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</si>
  <si>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</si>
  <si>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</si>
  <si>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</si>
  <si>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</si>
  <si>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</si>
  <si>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</si>
  <si>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</si>
  <si>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</si>
  <si>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</si>
  <si>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</si>
  <si>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</si>
  <si>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</si>
  <si>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</si>
  <si>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</si>
  <si>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</si>
  <si>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</si>
  <si>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</si>
  <si>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</si>
  <si>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</si>
  <si>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</si>
  <si>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</si>
  <si>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</si>
  <si>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</si>
  <si>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</si>
  <si>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</si>
  <si>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</si>
  <si>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</si>
  <si>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</si>
  <si>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</si>
  <si>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</si>
  <si>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</si>
  <si>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</si>
  <si>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</si>
  <si>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</si>
  <si>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</si>
  <si>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</si>
  <si>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</si>
  <si>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</si>
  <si>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</si>
  <si>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</si>
  <si>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</si>
  <si>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</si>
  <si>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</si>
  <si>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</si>
  <si>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</si>
  <si>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</si>
  <si>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</si>
  <si>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</si>
  <si>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</si>
  <si>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</si>
  <si>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</si>
  <si>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</si>
  <si>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</si>
  <si>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</si>
  <si>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</si>
  <si>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</si>
  <si>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</si>
  <si>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</si>
  <si>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</si>
  <si>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</si>
  <si>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</si>
  <si>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</si>
  <si>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</si>
  <si>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</si>
  <si>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</si>
  <si>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</si>
  <si>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</si>
  <si>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</si>
  <si>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</si>
  <si>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</si>
  <si>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</si>
  <si>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</si>
  <si>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</si>
  <si>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</si>
  <si>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</si>
  <si>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</si>
  <si>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</si>
  <si>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</si>
  <si>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</si>
  <si>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</si>
  <si>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</si>
  <si>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</si>
  <si>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</si>
  <si>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</si>
  <si>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</si>
  <si>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</si>
  <si>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</si>
  <si>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</si>
  <si>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</si>
  <si>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</si>
  <si>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</si>
  <si>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</si>
  <si>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</si>
  <si>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</si>
  <si>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</si>
  <si>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</si>
  <si>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</si>
  <si>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</si>
  <si>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</si>
  <si>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</si>
  <si>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</si>
  <si>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</si>
  <si>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</si>
  <si>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</si>
  <si>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</si>
  <si>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</si>
  <si>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</si>
  <si>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</si>
  <si>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</si>
  <si>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</si>
  <si>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</si>
  <si>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</si>
  <si>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</si>
  <si>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</si>
  <si>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</si>
  <si>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</si>
  <si>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</si>
  <si>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</si>
  <si>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</si>
  <si>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</si>
  <si>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</si>
  <si>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</si>
  <si>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</si>
  <si>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</si>
  <si>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</si>
  <si>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</si>
  <si>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</si>
  <si>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</si>
  <si>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</si>
  <si>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</si>
  <si>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</si>
  <si>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</si>
  <si>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</si>
  <si>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</si>
  <si>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</si>
  <si>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</si>
  <si>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</si>
  <si>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</si>
  <si>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</si>
  <si>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</si>
  <si>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</si>
  <si>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</si>
  <si>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</si>
  <si>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</si>
  <si>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</si>
  <si>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</si>
  <si>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</si>
  <si>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</si>
  <si>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</si>
  <si>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</si>
  <si>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</si>
  <si>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</si>
  <si>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</si>
  <si>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</si>
  <si>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</si>
  <si>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</si>
  <si>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</si>
  <si>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</si>
  <si>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</si>
  <si>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</si>
  <si>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</si>
  <si>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</si>
  <si>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</si>
  <si>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</si>
  <si>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</si>
  <si>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</si>
  <si>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</si>
  <si>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</si>
  <si>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</si>
  <si>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</si>
  <si>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</si>
  <si>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</si>
  <si>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</si>
  <si>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</si>
  <si>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</si>
  <si>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</si>
  <si>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</si>
  <si>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</si>
  <si>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</si>
  <si>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</si>
  <si>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</si>
  <si>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</si>
  <si>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</si>
  <si>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</si>
  <si>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</si>
  <si>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</si>
  <si>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</si>
  <si>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</si>
  <si>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</si>
  <si>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</si>
  <si>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</si>
  <si>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</si>
  <si>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</si>
  <si>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</si>
  <si>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</si>
  <si>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</si>
  <si>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</si>
  <si>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</si>
  <si>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</si>
  <si>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</si>
  <si>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</si>
  <si>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</si>
  <si>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</si>
  <si>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</si>
  <si>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</si>
  <si>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</si>
  <si>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</si>
  <si>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</si>
  <si>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</si>
  <si>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</si>
  <si>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</si>
  <si>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</si>
  <si>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</si>
  <si>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</si>
  <si>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</si>
  <si>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</si>
  <si>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</si>
  <si>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</si>
  <si>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</si>
  <si>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</si>
  <si>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</si>
  <si>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</si>
  <si>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</si>
  <si>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</si>
  <si>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</si>
  <si>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</si>
  <si>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</si>
  <si>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</si>
  <si>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</si>
  <si>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</si>
  <si>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</si>
  <si>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</si>
  <si>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</si>
  <si>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</si>
  <si>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</si>
  <si>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</si>
  <si>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</si>
  <si>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</si>
  <si>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</si>
  <si>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</si>
  <si>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</si>
  <si>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</si>
  <si>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</si>
  <si>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</si>
  <si>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</si>
  <si>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</si>
  <si>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</si>
  <si>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</si>
  <si>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</si>
  <si>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</si>
  <si>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</si>
  <si>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</si>
  <si>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</si>
  <si>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</si>
  <si>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</si>
  <si>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</si>
  <si>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</si>
  <si>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</si>
  <si>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</si>
  <si>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</si>
  <si>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</si>
  <si>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</si>
  <si>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</si>
  <si>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</si>
  <si>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</si>
  <si>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</si>
  <si>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</si>
  <si>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</si>
  <si>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</si>
  <si>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</si>
  <si>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</si>
  <si>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</si>
  <si>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</si>
  <si>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</si>
  <si>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</si>
  <si>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</si>
  <si>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</si>
  <si>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</si>
  <si>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</si>
  <si>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</si>
  <si>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</si>
  <si>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</si>
  <si>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</si>
  <si>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</si>
  <si>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</si>
  <si>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</si>
  <si>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</si>
  <si>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</si>
  <si>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</si>
  <si>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</si>
  <si>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</si>
  <si>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</si>
  <si>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</si>
  <si>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</si>
  <si>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</si>
  <si>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</si>
  <si>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</si>
  <si>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</si>
  <si>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</si>
  <si>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</si>
  <si>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</si>
  <si>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</si>
  <si>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</si>
  <si>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</si>
  <si>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</si>
  <si>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</si>
  <si>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</si>
  <si>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</si>
  <si>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</si>
  <si>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</si>
  <si>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</si>
  <si>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</si>
  <si>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</si>
  <si>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</si>
  <si>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</si>
  <si>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</si>
  <si>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</si>
  <si>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</si>
  <si>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</si>
  <si>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</si>
  <si>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</si>
  <si>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</si>
  <si>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</si>
  <si>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</si>
  <si>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</si>
  <si>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</si>
  <si>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</si>
  <si>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</si>
  <si>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</si>
  <si>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</si>
  <si>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</si>
  <si>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</si>
  <si>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</si>
  <si>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</si>
  <si>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</si>
  <si>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</si>
  <si>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</si>
  <si>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</si>
  <si>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</si>
  <si>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</si>
  <si>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</si>
  <si>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</si>
  <si>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</si>
  <si>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</si>
  <si>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</si>
  <si>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</si>
  <si>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</si>
  <si>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</si>
  <si>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</si>
  <si>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</si>
  <si>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</si>
  <si>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</si>
  <si>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</si>
  <si>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</si>
  <si>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</si>
  <si>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</si>
  <si>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</si>
  <si>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</si>
  <si>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</si>
  <si>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</si>
  <si>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</si>
  <si>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</si>
  <si>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</si>
  <si>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</si>
  <si>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</si>
  <si>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</si>
  <si>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</si>
  <si>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</si>
  <si>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</si>
  <si>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</si>
  <si>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</si>
  <si>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</si>
  <si>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</si>
  <si>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</si>
  <si>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</si>
  <si>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</si>
  <si>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</si>
  <si>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</si>
  <si>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</si>
  <si>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</si>
  <si>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</si>
  <si>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</si>
  <si>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</si>
  <si>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</si>
  <si>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</si>
  <si>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</si>
  <si>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</si>
  <si>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</si>
  <si>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</si>
  <si>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</si>
  <si>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</si>
  <si>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</si>
  <si>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</si>
  <si>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</si>
  <si>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</si>
  <si>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</si>
  <si>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</si>
  <si>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</si>
  <si>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</si>
  <si>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</si>
  <si>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</si>
  <si>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</si>
  <si>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</si>
  <si>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</si>
  <si>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</si>
  <si>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</si>
  <si>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</si>
  <si>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</si>
  <si>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</si>
  <si>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</si>
  <si>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</si>
  <si>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</si>
  <si>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</si>
  <si>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</si>
  <si>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</si>
  <si>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</si>
  <si>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</si>
  <si>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</si>
  <si>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</si>
  <si>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</si>
  <si>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</si>
  <si>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</si>
  <si>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</si>
  <si>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</si>
  <si>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</si>
  <si>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</si>
  <si>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</si>
  <si>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</si>
  <si>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</si>
  <si>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</si>
  <si>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</si>
  <si>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</si>
  <si>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</si>
  <si>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</si>
  <si>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</si>
  <si>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</si>
  <si>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</si>
  <si>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</si>
  <si>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</si>
  <si>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</si>
  <si>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</si>
  <si>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</si>
  <si>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</si>
  <si>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</si>
  <si>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</si>
  <si>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</si>
  <si>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</si>
  <si>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</si>
  <si>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</si>
  <si>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</si>
  <si>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</si>
  <si>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</si>
  <si>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</si>
  <si>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</si>
  <si>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</si>
  <si>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</si>
  <si>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</si>
  <si>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</si>
  <si>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</si>
  <si>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</si>
  <si>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</si>
  <si>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</si>
  <si>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</si>
  <si>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</si>
  <si>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</si>
  <si>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</si>
  <si>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</si>
  <si>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</si>
  <si>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</si>
  <si>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</si>
  <si>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</si>
  <si>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</si>
  <si>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</si>
  <si>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</si>
  <si>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</si>
  <si>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</si>
  <si>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</si>
  <si>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</si>
  <si>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</si>
  <si>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</si>
  <si>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</si>
  <si>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</si>
  <si>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</si>
  <si>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</si>
  <si>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</si>
  <si>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</si>
  <si>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</si>
  <si>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</si>
  <si>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</si>
  <si>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</si>
  <si>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</si>
  <si>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</si>
  <si>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</si>
  <si>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</si>
  <si>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</si>
  <si>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</si>
  <si>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</si>
  <si>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</si>
  <si>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</si>
  <si>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</si>
  <si>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</si>
  <si>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</si>
  <si>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</si>
  <si>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</si>
  <si>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</si>
  <si>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</si>
  <si>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</si>
  <si>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</si>
  <si>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</si>
  <si>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</si>
  <si>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</si>
  <si>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</si>
  <si>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</si>
  <si>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</si>
  <si>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</si>
  <si>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</si>
  <si>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</si>
  <si>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</si>
  <si>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</si>
  <si>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</si>
  <si>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</si>
  <si>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</si>
  <si>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</si>
  <si>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</si>
  <si>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</si>
  <si>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</si>
  <si>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</si>
  <si>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</si>
  <si>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</si>
  <si>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</si>
  <si>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</si>
  <si>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</si>
  <si>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</si>
  <si>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</si>
  <si>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</si>
  <si>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</si>
  <si>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</si>
  <si>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</si>
  <si>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</si>
  <si>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</si>
  <si>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</si>
  <si>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</si>
  <si>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</si>
  <si>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</si>
  <si>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</si>
  <si>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</si>
  <si>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</si>
  <si>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</si>
  <si>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</si>
  <si>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</si>
  <si>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</si>
  <si>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</si>
  <si>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</si>
  <si>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</si>
  <si>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</si>
  <si>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</si>
  <si>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</si>
  <si>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</si>
  <si>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</si>
  <si>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</si>
  <si>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</si>
  <si>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</si>
  <si>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</si>
  <si>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</si>
  <si>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</si>
  <si>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</si>
  <si>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</si>
  <si>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</si>
  <si>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</si>
  <si>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</si>
  <si>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</si>
  <si>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</si>
  <si>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</si>
  <si>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</si>
  <si>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</si>
  <si>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</si>
  <si>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</si>
  <si>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</si>
  <si>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</si>
  <si>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</si>
  <si>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</si>
  <si>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</si>
  <si>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</si>
  <si>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</si>
  <si>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</si>
  <si>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</si>
  <si>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</si>
  <si>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</si>
  <si>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</si>
  <si>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</si>
  <si>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</si>
  <si>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</si>
  <si>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</si>
  <si>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</si>
  <si>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</si>
  <si>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</si>
  <si>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</si>
  <si>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</si>
  <si>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</si>
  <si>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</si>
  <si>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</si>
  <si>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</si>
  <si>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</si>
  <si>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</si>
  <si>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</si>
  <si>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</si>
  <si>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</si>
  <si>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</si>
  <si>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</si>
  <si>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</si>
  <si>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</si>
  <si>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</si>
  <si>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</si>
  <si>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</si>
  <si>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</si>
  <si>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</si>
  <si>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</si>
  <si>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</si>
  <si>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</si>
  <si>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</si>
  <si>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</si>
  <si>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</si>
  <si>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</si>
  <si>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</si>
  <si>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</si>
  <si>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</si>
  <si>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</si>
  <si>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</si>
  <si>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</si>
  <si>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</si>
  <si>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</si>
  <si>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</si>
  <si>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</si>
  <si>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</si>
  <si>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</si>
  <si>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</si>
  <si>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</si>
  <si>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</si>
  <si>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</si>
  <si>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</si>
  <si>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</si>
  <si>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</si>
  <si>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</si>
  <si>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</si>
  <si>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</si>
  <si>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</si>
  <si>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</si>
  <si>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</si>
  <si>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</si>
  <si>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</si>
  <si>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</si>
  <si>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</si>
  <si>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</si>
  <si>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</si>
  <si>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</si>
  <si>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</si>
  <si>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</si>
  <si>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</si>
  <si>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</si>
  <si>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</si>
  <si>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</si>
  <si>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</si>
  <si>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</si>
  <si>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</si>
  <si>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</si>
  <si>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</si>
  <si>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</si>
  <si>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</si>
  <si>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</si>
  <si>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</si>
  <si>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</si>
  <si>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</si>
  <si>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</si>
  <si>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</si>
  <si>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</si>
  <si>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</si>
  <si>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</si>
  <si>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</si>
  <si>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</si>
  <si>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</si>
  <si>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</si>
  <si>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</si>
  <si>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</si>
  <si>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</si>
  <si>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</si>
  <si>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</si>
  <si>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</si>
  <si>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</si>
  <si>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</si>
  <si>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</si>
  <si>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</si>
  <si>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</si>
  <si>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</si>
  <si>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</si>
  <si>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</si>
  <si>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</si>
  <si>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</si>
  <si>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</si>
  <si>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</si>
  <si>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</si>
  <si>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</si>
  <si>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</si>
  <si>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</si>
  <si>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</si>
  <si>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</si>
  <si>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</si>
  <si>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</si>
  <si>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</si>
  <si>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</si>
  <si>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</si>
  <si>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</si>
  <si>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</si>
  <si>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</si>
  <si>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</si>
  <si>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</si>
  <si>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</si>
  <si>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</si>
  <si>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</si>
  <si>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</si>
  <si>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</si>
  <si>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</si>
  <si>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</si>
  <si>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</si>
  <si>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</si>
  <si>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</si>
  <si>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</si>
  <si>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</si>
  <si>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</si>
  <si>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</si>
  <si>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</si>
  <si>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</si>
  <si>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</si>
  <si>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</si>
  <si>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</si>
  <si>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</si>
  <si>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</si>
  <si>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</si>
  <si>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</si>
  <si>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</si>
  <si>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</si>
  <si>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</si>
  <si>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</si>
  <si>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</si>
  <si>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</si>
  <si>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</si>
  <si>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</si>
  <si>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</si>
  <si>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</si>
  <si>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</si>
  <si>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</si>
  <si>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</si>
  <si>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</si>
  <si>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</si>
  <si>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</si>
  <si>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</si>
  <si>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</si>
  <si>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</si>
  <si>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</si>
  <si>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</si>
  <si>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</si>
  <si>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</si>
  <si>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</si>
  <si>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</si>
  <si>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</si>
  <si>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</si>
  <si>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</si>
  <si>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</si>
  <si>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</si>
  <si>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</si>
  <si>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</si>
  <si>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</si>
  <si>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</si>
  <si>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</si>
  <si>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</si>
  <si>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</si>
  <si>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</si>
  <si>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</si>
  <si>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</si>
  <si>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</si>
  <si>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</si>
  <si>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</si>
  <si>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</si>
  <si>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</si>
  <si>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</si>
  <si>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</si>
  <si>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</si>
  <si>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</si>
  <si>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</si>
  <si>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</si>
  <si>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</si>
  <si>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</si>
  <si>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</si>
  <si>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</si>
  <si>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</si>
  <si>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</si>
  <si>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</si>
  <si>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</si>
  <si>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</si>
  <si>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</si>
  <si>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</si>
  <si>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</si>
  <si>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</si>
  <si>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</si>
  <si>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</si>
  <si>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</si>
  <si>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</si>
  <si>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</si>
  <si>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</si>
  <si>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</si>
  <si>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</si>
  <si>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</si>
  <si>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</si>
  <si>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</si>
  <si>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</si>
  <si>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</si>
  <si>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</si>
  <si>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</si>
  <si>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</si>
  <si>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</si>
  <si>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</si>
  <si>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</si>
  <si>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</si>
  <si>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</si>
  <si>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</si>
  <si>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</si>
  <si>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</si>
  <si>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</si>
  <si>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</si>
  <si>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</si>
  <si>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</si>
  <si>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</si>
  <si>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</si>
  <si>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</si>
  <si>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</si>
  <si>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</si>
  <si>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</si>
  <si>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</si>
  <si>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</si>
  <si>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</si>
  <si>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</si>
  <si>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</si>
  <si>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</si>
  <si>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</si>
  <si>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</si>
  <si>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</si>
  <si>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</si>
  <si>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</si>
  <si>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</si>
  <si>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</si>
  <si>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</si>
  <si>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</si>
  <si>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</si>
  <si>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</si>
  <si>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</si>
  <si>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</si>
  <si>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</si>
  <si>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</si>
  <si>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</si>
  <si>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</si>
  <si>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</si>
  <si>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</si>
  <si>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</si>
  <si>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</si>
  <si>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</si>
  <si>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</si>
  <si>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</si>
  <si>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</si>
  <si>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</si>
  <si>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</si>
  <si>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</si>
  <si>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</si>
  <si>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</si>
  <si>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</si>
  <si>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</si>
  <si>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</si>
  <si>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</si>
  <si>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</si>
  <si>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</si>
  <si>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</si>
  <si>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</si>
  <si>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</si>
  <si>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</si>
  <si>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</si>
  <si>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</si>
  <si>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</si>
  <si>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</si>
  <si>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</si>
  <si>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</si>
  <si>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</si>
  <si>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</si>
  <si>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</si>
  <si>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</si>
  <si>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</si>
  <si>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</si>
  <si>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</si>
  <si>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</si>
  <si>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</si>
  <si>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</si>
  <si>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</si>
  <si>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</si>
  <si>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</si>
  <si>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</si>
  <si>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</si>
  <si>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</si>
  <si>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</si>
  <si>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</si>
  <si>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</si>
  <si>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</si>
  <si>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</si>
  <si>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</si>
  <si>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</si>
  <si>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</si>
  <si>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</si>
  <si>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</si>
  <si>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</si>
  <si>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</si>
  <si>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</si>
  <si>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</si>
  <si>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</si>
  <si>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</si>
  <si>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</si>
  <si>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</si>
  <si>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</si>
  <si>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</si>
  <si>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</si>
  <si>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</si>
  <si>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</si>
  <si>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</si>
  <si>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</si>
  <si>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</si>
  <si>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</si>
  <si>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</si>
  <si>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</si>
  <si>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</si>
  <si>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</si>
  <si>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</si>
  <si>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</si>
  <si>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</si>
  <si>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</si>
  <si>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</si>
  <si>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</si>
  <si>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</si>
  <si>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</si>
  <si>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</si>
  <si>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</si>
  <si>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</si>
  <si>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</si>
  <si>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</si>
  <si>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</si>
  <si>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</si>
  <si>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</si>
  <si>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</si>
  <si>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</si>
  <si>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</si>
  <si>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</si>
  <si>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</si>
  <si>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</si>
  <si>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</si>
  <si>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</si>
  <si>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</si>
  <si>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</si>
  <si>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</si>
  <si>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</si>
  <si>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</si>
  <si>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</si>
  <si>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</si>
  <si>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</si>
  <si>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</si>
  <si>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</si>
  <si>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</si>
  <si>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</si>
  <si>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</si>
  <si>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</si>
  <si>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</si>
  <si>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</si>
  <si>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</si>
  <si>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</si>
  <si>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</si>
  <si>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</si>
  <si>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</si>
  <si>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</si>
  <si>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</si>
  <si>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</si>
  <si>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</si>
  <si>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</si>
  <si>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</si>
  <si>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</si>
  <si>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</si>
  <si>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</si>
  <si>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</si>
  <si>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</si>
  <si>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</si>
  <si>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</si>
  <si>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</si>
  <si>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</si>
  <si>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</si>
  <si>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</si>
  <si>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</si>
  <si>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</si>
  <si>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</si>
  <si>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</si>
  <si>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</si>
  <si>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</si>
  <si>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</si>
  <si>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</si>
  <si>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</si>
  <si>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</si>
  <si>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</si>
  <si>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</si>
  <si>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</si>
  <si>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</si>
  <si>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</si>
  <si>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</si>
  <si>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</si>
  <si>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</si>
  <si>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</si>
  <si>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</si>
  <si>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</si>
  <si>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</si>
  <si>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</si>
  <si>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</si>
  <si>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</si>
  <si>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</si>
  <si>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</si>
  <si>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</si>
  <si>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</si>
  <si>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</si>
  <si>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</si>
  <si>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</si>
  <si>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</si>
  <si>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</si>
  <si>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</si>
  <si>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</si>
  <si>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</si>
  <si>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</si>
  <si>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</si>
  <si>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</si>
  <si>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</si>
  <si>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</si>
  <si>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</si>
  <si>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</si>
  <si>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</si>
  <si>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</si>
  <si>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</si>
  <si>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</si>
  <si>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</si>
  <si>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</si>
  <si>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</si>
  <si>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</si>
  <si>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</si>
  <si>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</si>
  <si>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</si>
  <si>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</si>
  <si>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</si>
  <si>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</si>
  <si>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</si>
  <si>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</si>
  <si>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</si>
  <si>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</si>
  <si>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</si>
  <si>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</si>
  <si>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</si>
  <si>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</si>
  <si>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</si>
  <si>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</si>
  <si>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</si>
  <si>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</si>
  <si>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</si>
  <si>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</si>
  <si>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</si>
  <si>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</si>
  <si>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</si>
  <si>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</si>
  <si>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</si>
  <si>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</si>
  <si>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</si>
  <si>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</si>
  <si>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</si>
  <si>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</si>
  <si>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</si>
  <si>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</si>
  <si>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</si>
  <si>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</si>
  <si>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</si>
  <si>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</si>
  <si>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</si>
  <si>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</si>
  <si>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</si>
  <si>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</si>
  <si>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</si>
  <si>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</si>
  <si>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</si>
  <si>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</si>
  <si>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</si>
  <si>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</si>
  <si>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</si>
  <si>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</si>
  <si>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</si>
  <si>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</si>
  <si>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</si>
  <si>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</si>
  <si>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</si>
  <si>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</si>
  <si>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</si>
  <si>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</si>
  <si>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</si>
  <si>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</si>
  <si>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</si>
  <si>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</si>
  <si>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</si>
  <si>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</si>
  <si>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</si>
  <si>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</si>
  <si>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</si>
  <si>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</si>
  <si>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</si>
  <si>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</si>
  <si>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</si>
  <si>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</si>
  <si>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</si>
  <si>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</si>
  <si>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</si>
  <si>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</si>
  <si>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</si>
  <si>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</si>
  <si>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</si>
  <si>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</si>
  <si>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</si>
  <si>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</si>
  <si>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</si>
  <si>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</si>
  <si>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</si>
  <si>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</si>
  <si>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</si>
  <si>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</si>
  <si>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</si>
  <si>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</si>
  <si>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</si>
  <si>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</si>
  <si>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</si>
  <si>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</si>
  <si>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</si>
  <si>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</si>
  <si>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</si>
  <si>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</si>
  <si>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</si>
  <si>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</si>
  <si>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</si>
  <si>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</si>
  <si>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</si>
  <si>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</si>
  <si>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</si>
  <si>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</si>
  <si>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</si>
  <si>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</si>
  <si>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</si>
  <si>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</si>
  <si>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</si>
  <si>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</si>
  <si>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</si>
  <si>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</si>
  <si>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</si>
  <si>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</si>
  <si>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</si>
  <si>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</si>
  <si>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</si>
  <si>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</si>
  <si>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</si>
  <si>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</si>
  <si>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</si>
  <si>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</si>
  <si>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</si>
  <si>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</si>
  <si>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</si>
  <si>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</si>
  <si>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</si>
  <si>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</si>
  <si>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</si>
  <si>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</si>
  <si>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</si>
  <si>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</si>
  <si>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</si>
  <si>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</si>
  <si>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</si>
  <si>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</si>
  <si>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</si>
  <si>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</si>
  <si>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</si>
  <si>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</si>
  <si>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</si>
  <si>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</si>
  <si>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</si>
  <si>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</si>
  <si>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</si>
  <si>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</si>
  <si>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</si>
  <si>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</si>
  <si>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</si>
  <si>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</si>
  <si>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</si>
  <si>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</si>
  <si>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</si>
  <si>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</si>
  <si>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</si>
  <si>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</si>
  <si>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</si>
  <si>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</si>
  <si>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</si>
  <si>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</si>
  <si>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</si>
  <si>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</si>
  <si>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</si>
  <si>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</si>
  <si>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</si>
  <si>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</si>
  <si>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</si>
  <si>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</si>
  <si>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</si>
  <si>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</si>
  <si>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</si>
  <si>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</si>
  <si>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</si>
  <si>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</si>
  <si>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</si>
  <si>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</si>
  <si>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</si>
  <si>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</si>
  <si>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</si>
  <si>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</si>
  <si>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</si>
  <si>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</si>
  <si>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</si>
  <si>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</si>
  <si>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</si>
  <si>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</si>
  <si>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</si>
  <si>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</si>
  <si>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</si>
  <si>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</si>
  <si>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</si>
  <si>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</si>
  <si>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</si>
  <si>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</si>
  <si>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</si>
  <si>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</si>
  <si>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</si>
  <si>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</si>
  <si>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</si>
  <si>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</si>
  <si>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</si>
  <si>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</si>
  <si>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</si>
  <si>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</si>
  <si>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</si>
  <si>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</si>
  <si>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</si>
  <si>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</si>
  <si>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</si>
  <si>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</si>
  <si>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</si>
  <si>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</si>
  <si>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</si>
  <si>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</si>
  <si>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</si>
  <si>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</si>
  <si>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</si>
  <si>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</si>
  <si>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</si>
  <si>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</si>
  <si>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</si>
  <si>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</si>
  <si>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</si>
  <si>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</si>
  <si>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</si>
  <si>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</si>
  <si>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</si>
  <si>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</si>
  <si>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</si>
  <si>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</si>
  <si>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</si>
  <si>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</si>
  <si>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</si>
  <si>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</si>
  <si>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</si>
  <si>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</si>
  <si>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</si>
  <si>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</si>
  <si>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</si>
  <si>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</si>
  <si>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</si>
  <si>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</si>
  <si>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</si>
  <si>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</si>
  <si>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</si>
  <si>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</si>
  <si>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</si>
  <si>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</si>
  <si>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</si>
  <si>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</si>
  <si>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</si>
  <si>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</si>
  <si>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</si>
  <si>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</si>
  <si>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</si>
  <si>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</si>
  <si>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</si>
  <si>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</si>
  <si>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</si>
  <si>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</si>
  <si>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</si>
  <si>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</si>
  <si>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</si>
  <si>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</si>
  <si>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</si>
  <si>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</si>
  <si>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</si>
  <si>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</si>
  <si>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</si>
  <si>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</si>
  <si>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</si>
  <si>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</si>
  <si>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</si>
  <si>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</si>
  <si>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</si>
  <si>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</si>
  <si>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</si>
  <si>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</si>
  <si>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</si>
  <si>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</si>
  <si>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</si>
  <si>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</si>
  <si>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</si>
  <si>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</si>
  <si>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</si>
  <si>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</si>
  <si>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</si>
  <si>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</si>
  <si>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</si>
  <si>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</si>
  <si>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</si>
  <si>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</si>
  <si>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</si>
  <si>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</si>
  <si>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</si>
  <si>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</si>
  <si>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</si>
  <si>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</si>
  <si>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</si>
  <si>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</si>
  <si>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</si>
  <si>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</si>
  <si>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</si>
  <si>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</si>
  <si>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</si>
  <si>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</si>
  <si>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</si>
  <si>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</si>
  <si>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</si>
  <si>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</si>
  <si>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</si>
  <si>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</si>
  <si>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</si>
  <si>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</si>
  <si>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</si>
  <si>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</si>
  <si>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</si>
  <si>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</si>
  <si>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</si>
  <si>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</si>
  <si>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</si>
  <si>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</si>
  <si>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</si>
  <si>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</si>
  <si>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</si>
  <si>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</si>
  <si>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</si>
  <si>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</si>
  <si>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</si>
  <si>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</si>
  <si>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</si>
  <si>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</si>
  <si>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</si>
  <si>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</si>
  <si>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</si>
  <si>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</si>
  <si>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</si>
  <si>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</si>
  <si>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</si>
  <si>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</si>
  <si>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</si>
  <si>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</si>
  <si>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</si>
  <si>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</si>
  <si>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</si>
  <si>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</si>
  <si>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</si>
  <si>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</si>
  <si>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</si>
  <si>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</si>
  <si>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</si>
  <si>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</si>
  <si>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</si>
  <si>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</si>
  <si>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</si>
  <si>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</si>
  <si>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</si>
  <si>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</si>
  <si>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</si>
  <si>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</si>
  <si>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</si>
  <si>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</si>
  <si>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</si>
  <si>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</si>
  <si>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</si>
  <si>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</si>
  <si>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</si>
  <si>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</si>
  <si>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</si>
  <si>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</si>
  <si>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</si>
  <si>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</si>
  <si>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</si>
  <si>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</si>
  <si>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</si>
  <si>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</si>
  <si>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</si>
  <si>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</si>
  <si>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</si>
  <si>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</si>
  <si>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</si>
  <si>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</si>
  <si>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</si>
  <si>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</si>
  <si>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</si>
  <si>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</si>
  <si>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</si>
  <si>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</si>
  <si>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</si>
  <si>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</si>
  <si>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</si>
  <si>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</si>
  <si>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</si>
  <si>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</si>
  <si>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</si>
  <si>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</si>
  <si>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</si>
  <si>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</si>
  <si>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</si>
  <si>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</si>
  <si>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</si>
  <si>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</si>
  <si>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</si>
  <si>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</si>
  <si>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</si>
  <si>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</si>
  <si>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</si>
  <si>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</si>
  <si>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</si>
  <si>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</si>
  <si>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</si>
  <si>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</si>
  <si>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</si>
  <si>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</si>
  <si>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</si>
  <si>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</si>
  <si>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</si>
  <si>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</si>
  <si>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</si>
  <si>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</si>
  <si>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</si>
  <si>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</si>
  <si>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</si>
  <si>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</si>
  <si>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</si>
  <si>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</si>
  <si>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</si>
  <si>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</si>
  <si>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</si>
  <si>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</si>
  <si>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</si>
  <si>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</si>
  <si>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</si>
  <si>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</si>
  <si>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</si>
  <si>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</si>
  <si>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</si>
  <si>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</si>
  <si>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</si>
  <si>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</si>
  <si>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</si>
  <si>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</si>
  <si>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</si>
  <si>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</si>
  <si>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</si>
  <si>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</si>
  <si>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</si>
  <si>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</si>
  <si>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</si>
  <si>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</si>
  <si>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</si>
  <si>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</si>
  <si>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</si>
  <si>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</si>
  <si>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</si>
  <si>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</si>
  <si>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</si>
  <si>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</si>
  <si>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</si>
  <si>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</si>
  <si>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</si>
  <si>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</si>
  <si>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</si>
  <si>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</si>
  <si>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</si>
  <si>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</si>
  <si>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</si>
  <si>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</si>
  <si>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</si>
  <si>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</si>
  <si>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</si>
  <si>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</si>
  <si>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</si>
  <si>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</si>
  <si>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</si>
  <si>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</si>
  <si>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</si>
  <si>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</si>
  <si>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</si>
  <si>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</si>
  <si>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</si>
  <si>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</si>
  <si>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</si>
  <si>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</si>
  <si>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</si>
  <si>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</si>
  <si>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</si>
  <si>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</si>
  <si>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</si>
  <si>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</si>
  <si>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</si>
  <si>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</si>
  <si>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</si>
  <si>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</si>
  <si>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</si>
  <si>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</si>
  <si>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</si>
  <si>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</si>
  <si>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</si>
  <si>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</si>
  <si>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</si>
  <si>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</si>
  <si>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</si>
  <si>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</si>
  <si>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</si>
  <si>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</si>
  <si>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</si>
  <si>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</si>
  <si>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</si>
  <si>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</si>
  <si>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</si>
  <si>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</si>
  <si>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</si>
  <si>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</si>
  <si>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</si>
  <si>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</si>
  <si>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</si>
  <si>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</si>
  <si>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</si>
  <si>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</si>
  <si>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</si>
  <si>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</si>
  <si>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</si>
  <si>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</si>
  <si>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</si>
  <si>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</si>
  <si>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</si>
  <si>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</si>
  <si>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</si>
  <si>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</si>
  <si>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</si>
  <si>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</si>
  <si>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</si>
  <si>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</si>
  <si>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</si>
  <si>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</si>
  <si>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</si>
  <si>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</si>
  <si>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</si>
  <si>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</si>
  <si>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</si>
  <si>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</si>
  <si>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</si>
  <si>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</si>
  <si>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</si>
  <si>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</si>
  <si>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</si>
  <si>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</si>
  <si>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</si>
  <si>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</si>
  <si>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</si>
  <si>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</si>
  <si>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</si>
  <si>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</si>
  <si>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</si>
  <si>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</si>
  <si>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</si>
  <si>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</si>
  <si>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</si>
  <si>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</si>
  <si>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</si>
  <si>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</si>
  <si>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</si>
  <si>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</si>
  <si>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</si>
  <si>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</si>
  <si>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</si>
  <si>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</si>
  <si>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</si>
  <si>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</si>
  <si>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</si>
  <si>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</si>
  <si>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</si>
  <si>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</si>
  <si>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</si>
  <si>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</si>
  <si>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</si>
  <si>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</si>
  <si>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</si>
  <si>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</si>
  <si>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</si>
  <si>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</si>
  <si>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</si>
  <si>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</si>
  <si>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</si>
  <si>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</si>
  <si>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</si>
  <si>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</si>
  <si>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</si>
  <si>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</si>
  <si>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</si>
  <si>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</si>
  <si>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</si>
  <si>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</si>
  <si>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</si>
  <si>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</si>
  <si>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</si>
  <si>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</si>
  <si>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</si>
  <si>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</si>
  <si>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</si>
  <si>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</si>
  <si>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</si>
  <si>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</si>
  <si>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</si>
  <si>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</si>
  <si>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</si>
  <si>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</si>
  <si>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</si>
  <si>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</si>
  <si>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</si>
  <si>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</si>
  <si>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</si>
  <si>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</si>
  <si>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</si>
  <si>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</si>
  <si>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</si>
  <si>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</si>
  <si>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</si>
  <si>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</si>
  <si>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</si>
  <si>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</si>
  <si>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</si>
  <si>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</si>
  <si>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</si>
  <si>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</si>
  <si>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</si>
  <si>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</si>
  <si>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</si>
  <si>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</si>
  <si>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</si>
  <si>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</si>
  <si>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</si>
  <si>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</si>
  <si>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</si>
  <si>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</si>
  <si>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</si>
  <si>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</si>
  <si>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</si>
  <si>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</si>
  <si>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</si>
  <si>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</si>
  <si>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</si>
  <si>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</si>
  <si>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</si>
  <si>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</si>
  <si>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</si>
  <si>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</si>
  <si>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</si>
  <si>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</si>
  <si>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</si>
  <si>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</si>
  <si>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</si>
  <si>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</si>
  <si>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</si>
  <si>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</si>
  <si>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</si>
  <si>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</si>
  <si>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</si>
  <si>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</si>
  <si>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</si>
  <si>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</si>
  <si>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</si>
  <si>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</si>
  <si>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</si>
  <si>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</si>
  <si>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</si>
  <si>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</si>
  <si>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</si>
  <si>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</si>
  <si>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</si>
  <si>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</si>
  <si>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</si>
  <si>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</si>
  <si>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</si>
  <si>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</si>
  <si>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</si>
  <si>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</si>
  <si>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</si>
  <si>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</si>
  <si>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</si>
  <si>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</si>
  <si>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</si>
  <si>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</si>
  <si>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</si>
  <si>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</si>
  <si>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</si>
  <si>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</si>
  <si>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</si>
  <si>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</si>
  <si>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</si>
  <si>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</si>
  <si>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</si>
  <si>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</si>
  <si>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</si>
  <si>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</si>
  <si>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</si>
  <si>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</si>
  <si>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</si>
  <si>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</si>
  <si>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</si>
  <si>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</si>
  <si>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</si>
  <si>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</si>
  <si>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</si>
  <si>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</si>
  <si>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</si>
  <si>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</si>
  <si>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</si>
  <si>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</si>
  <si>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</si>
  <si>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</si>
  <si>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</si>
  <si>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</si>
  <si>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</si>
  <si>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</si>
  <si>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</si>
  <si>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</si>
  <si>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</si>
  <si>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</si>
  <si>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</si>
  <si>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</si>
  <si>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</si>
  <si>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</si>
  <si>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</si>
  <si>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</si>
  <si>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</si>
  <si>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</si>
  <si>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</si>
  <si>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</si>
  <si>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</si>
  <si>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</si>
  <si>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</si>
  <si>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</si>
  <si>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</si>
  <si>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</si>
  <si>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</si>
  <si>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</si>
  <si>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</si>
  <si>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</si>
  <si>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</si>
  <si>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</si>
  <si>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</si>
  <si>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</si>
  <si>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</si>
  <si>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</si>
  <si>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</si>
  <si>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</si>
  <si>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</si>
  <si>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</si>
  <si>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</si>
  <si>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</si>
  <si>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</si>
  <si>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</si>
  <si>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</si>
  <si>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</si>
  <si>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</si>
  <si>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</si>
  <si>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</si>
  <si>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</si>
  <si>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</si>
  <si>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</si>
  <si>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</si>
  <si>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</si>
  <si>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</si>
  <si>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</si>
  <si>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</si>
  <si>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</si>
  <si>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</si>
  <si>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</si>
  <si>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</si>
  <si>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</si>
  <si>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</si>
  <si>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</si>
  <si>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</si>
  <si>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</si>
  <si>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</si>
  <si>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</si>
  <si>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</si>
  <si>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</si>
  <si>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</si>
  <si>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</si>
  <si>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</si>
  <si>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</si>
  <si>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</si>
  <si>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</si>
  <si>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</si>
  <si>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</si>
  <si>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</si>
  <si>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</si>
  <si>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</si>
  <si>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</si>
  <si>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</si>
  <si>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</si>
  <si>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</si>
  <si>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</si>
  <si>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</si>
  <si>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</si>
  <si>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</si>
  <si>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</si>
  <si>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</si>
  <si>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</si>
  <si>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</si>
  <si>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</si>
  <si>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</si>
  <si>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</si>
  <si>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</si>
  <si>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</si>
  <si>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</si>
  <si>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</si>
  <si>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</si>
  <si>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</si>
  <si>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</si>
  <si>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</si>
  <si>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</si>
  <si>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</si>
  <si>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</si>
  <si>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</si>
  <si>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</si>
  <si>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</si>
  <si>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</si>
  <si>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</si>
  <si>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</si>
  <si>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</si>
  <si>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</si>
  <si>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</si>
  <si>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</si>
  <si>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</si>
  <si>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</si>
  <si>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</si>
  <si>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</si>
  <si>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</si>
  <si>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</si>
  <si>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</si>
  <si>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</si>
  <si>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</si>
  <si>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</si>
  <si>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</si>
  <si>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</si>
  <si>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</si>
  <si>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</si>
  <si>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</si>
  <si>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</si>
  <si>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</si>
  <si>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</si>
  <si>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</si>
  <si>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</si>
  <si>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</si>
  <si>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</si>
  <si>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</si>
  <si>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</si>
  <si>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</si>
  <si>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</si>
  <si>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</si>
  <si>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</si>
  <si>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</si>
  <si>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</si>
  <si>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</si>
  <si>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</si>
  <si>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</si>
  <si>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</si>
  <si>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</si>
  <si>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</si>
  <si>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</si>
  <si>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</si>
  <si>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</si>
  <si>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</si>
  <si>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</si>
  <si>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</si>
  <si>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</si>
  <si>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</si>
  <si>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</si>
  <si>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</si>
  <si>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</si>
  <si>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</si>
  <si>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</si>
  <si>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</si>
  <si>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</si>
  <si>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</si>
  <si>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</si>
  <si>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</si>
  <si>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</si>
  <si>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</si>
  <si>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</si>
  <si>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</si>
  <si>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</si>
  <si>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</si>
  <si>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</si>
  <si>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</si>
  <si>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</si>
  <si>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</si>
  <si>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</si>
  <si>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</si>
  <si>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</si>
  <si>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</si>
  <si>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</si>
  <si>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</si>
  <si>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</si>
  <si>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</si>
  <si>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</si>
  <si>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</si>
  <si>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</si>
  <si>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</si>
  <si>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</si>
  <si>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</si>
  <si>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</si>
  <si>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</si>
  <si>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</si>
  <si>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</si>
  <si>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</si>
  <si>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</si>
  <si>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</si>
  <si>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</si>
  <si>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</si>
  <si>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</si>
  <si>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</si>
  <si>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</si>
  <si>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</si>
  <si>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</si>
  <si>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</si>
  <si>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</si>
  <si>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</si>
  <si>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</si>
  <si>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</si>
  <si>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</si>
  <si>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</si>
  <si>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</si>
  <si>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</si>
  <si>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</si>
  <si>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</si>
  <si>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</si>
  <si>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</si>
  <si>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</si>
  <si>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</si>
  <si>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</si>
  <si>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</si>
  <si>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</si>
  <si>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</si>
  <si>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</si>
  <si>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</si>
  <si>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</si>
  <si>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</si>
  <si>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</si>
  <si>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</si>
  <si>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</si>
  <si>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</si>
  <si>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</si>
  <si>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</si>
  <si>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</si>
  <si>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</si>
  <si>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</si>
  <si>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</si>
  <si>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</si>
  <si>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</si>
  <si>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</si>
  <si>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</si>
  <si>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</si>
  <si>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</si>
  <si>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</si>
  <si>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</si>
  <si>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</si>
  <si>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</si>
  <si>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</si>
  <si>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</si>
  <si>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</si>
  <si>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</si>
  <si>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</si>
  <si>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</si>
  <si>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</si>
  <si>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</si>
  <si>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</si>
  <si>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</si>
  <si>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</si>
  <si>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</si>
  <si>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</si>
  <si>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</si>
  <si>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</si>
  <si>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</si>
  <si>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</si>
  <si>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</si>
  <si>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</si>
  <si>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</si>
  <si>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</si>
  <si>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</si>
  <si>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</si>
  <si>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</si>
  <si>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</si>
  <si>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</si>
  <si>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</si>
  <si>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</si>
  <si>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</si>
  <si>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</si>
  <si>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</si>
  <si>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</si>
  <si>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</si>
  <si>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</si>
  <si>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</si>
  <si>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</si>
  <si>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</si>
  <si>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</si>
  <si>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</si>
  <si>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</si>
  <si>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</si>
  <si>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</si>
  <si>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</si>
  <si>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</si>
  <si>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</si>
  <si>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</si>
  <si>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</si>
  <si>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</si>
  <si>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</si>
  <si>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</si>
  <si>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</si>
  <si>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</si>
  <si>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</si>
  <si>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</si>
  <si>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</si>
  <si>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</si>
  <si>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</si>
  <si>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</si>
  <si>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</si>
  <si>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</si>
  <si>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</si>
  <si>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</si>
  <si>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</si>
  <si>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</si>
  <si>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</si>
  <si>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</si>
  <si>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</si>
  <si>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</si>
  <si>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</si>
  <si>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</si>
  <si>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</si>
  <si>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</si>
  <si>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</si>
  <si>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</si>
  <si>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</si>
  <si>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</si>
  <si>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</si>
  <si>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</si>
  <si>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</si>
  <si>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</si>
  <si>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</si>
  <si>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</si>
  <si>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</si>
  <si>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</si>
  <si>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</si>
  <si>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</si>
  <si>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</si>
  <si>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</si>
  <si>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</si>
  <si>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</si>
  <si>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</si>
  <si>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</si>
  <si>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</si>
  <si>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</si>
  <si>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</si>
  <si>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</si>
  <si>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</si>
  <si>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</si>
  <si>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</si>
  <si>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</si>
  <si>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</si>
  <si>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</si>
  <si>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</si>
  <si>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</si>
  <si>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</si>
  <si>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</si>
  <si>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</si>
  <si>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</si>
  <si>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</si>
  <si>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</si>
  <si>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</si>
  <si>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</si>
  <si>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</si>
  <si>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</si>
  <si>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</si>
  <si>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</si>
  <si>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</si>
  <si>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</si>
  <si>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</si>
  <si>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</si>
  <si>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</si>
  <si>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</si>
  <si>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</si>
  <si>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</si>
  <si>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</si>
  <si>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</si>
  <si>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</si>
  <si>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</si>
  <si>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</si>
  <si>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</si>
  <si>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</si>
  <si>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</si>
  <si>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</si>
  <si>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</si>
  <si>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</si>
  <si>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</si>
  <si>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</si>
  <si>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</si>
  <si>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</si>
  <si>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</si>
  <si>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</si>
  <si>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</si>
  <si>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</si>
  <si>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</si>
  <si>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</si>
  <si>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</si>
  <si>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</si>
  <si>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</si>
  <si>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</si>
  <si>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</si>
  <si>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</si>
  <si>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</si>
  <si>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</si>
  <si>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</si>
  <si>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</si>
  <si>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</si>
  <si>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</si>
  <si>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</si>
  <si>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</si>
  <si>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</si>
  <si>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</si>
  <si>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</si>
  <si>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</si>
  <si>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</si>
  <si>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</si>
  <si>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</si>
  <si>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</si>
  <si>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</si>
  <si>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</si>
  <si>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</si>
  <si>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</si>
  <si>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</si>
  <si>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</si>
  <si>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</si>
  <si>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</si>
  <si>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</si>
  <si>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</si>
  <si>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</si>
  <si>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</si>
  <si>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</si>
  <si>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</si>
  <si>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</si>
  <si>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</si>
  <si>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</si>
  <si>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</si>
  <si>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</si>
  <si>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</si>
  <si>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</si>
  <si>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</si>
  <si>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</si>
  <si>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</si>
  <si>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</si>
  <si>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</si>
  <si>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</si>
  <si>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</si>
  <si>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</si>
  <si>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</si>
  <si>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</si>
  <si>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</si>
  <si>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</si>
  <si>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</si>
  <si>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</si>
  <si>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</si>
  <si>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</si>
  <si>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</si>
  <si>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</si>
  <si>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</si>
  <si>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</si>
  <si>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</si>
  <si>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</si>
  <si>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</si>
  <si>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</si>
  <si>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</si>
  <si>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</si>
  <si>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</si>
  <si>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</si>
  <si>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</si>
  <si>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</si>
  <si>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</si>
  <si>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</si>
  <si>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</si>
  <si>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</si>
  <si>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</si>
  <si>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</si>
  <si>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</si>
  <si>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</si>
  <si>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</si>
  <si>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</si>
  <si>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</si>
  <si>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</si>
  <si>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</si>
  <si>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</si>
  <si>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</si>
  <si>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</si>
  <si>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</si>
  <si>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</si>
  <si>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</si>
  <si>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</si>
  <si>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</si>
  <si>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</si>
  <si>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</si>
  <si>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</si>
  <si>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</si>
  <si>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</si>
  <si>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</si>
  <si>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</si>
  <si>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</si>
  <si>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</si>
  <si>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</si>
  <si>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</si>
  <si>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</si>
  <si>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</si>
  <si>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</si>
  <si>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</si>
  <si>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</si>
  <si>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</si>
  <si>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</si>
  <si>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</si>
  <si>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</si>
  <si>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</si>
  <si>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</si>
  <si>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</si>
  <si>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</si>
  <si>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</si>
  <si>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</si>
  <si>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</si>
  <si>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</si>
  <si>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</si>
  <si>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</si>
  <si>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</si>
  <si>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</si>
  <si>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</si>
  <si>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</si>
  <si>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</si>
  <si>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</si>
  <si>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</si>
  <si>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</si>
  <si>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</si>
  <si>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</si>
  <si>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</si>
  <si>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</si>
  <si>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</si>
  <si>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</si>
  <si>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</si>
  <si>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</si>
  <si>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</si>
  <si>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</si>
  <si>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</si>
  <si>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</si>
  <si>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</si>
  <si>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</si>
  <si>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</si>
  <si>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</si>
  <si>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</si>
  <si>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</si>
  <si>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</si>
  <si>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</si>
  <si>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</si>
  <si>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</si>
  <si>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</si>
  <si>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</si>
  <si>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</si>
  <si>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</si>
  <si>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</si>
  <si>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</si>
  <si>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</si>
  <si>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</si>
  <si>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</si>
  <si>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</si>
  <si>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</si>
  <si>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</si>
  <si>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</si>
  <si>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</si>
  <si>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</si>
  <si>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</si>
  <si>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</si>
  <si>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</si>
  <si>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</si>
  <si>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</si>
  <si>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</si>
  <si>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</si>
  <si>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</si>
  <si>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</si>
  <si>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</si>
  <si>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</si>
  <si>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</si>
  <si>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</si>
  <si>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</si>
  <si>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</si>
  <si>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</si>
  <si>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</si>
  <si>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</si>
  <si>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</si>
  <si>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</si>
  <si>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</si>
  <si>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</si>
  <si>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</si>
  <si>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</si>
  <si>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</si>
  <si>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</si>
  <si>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</si>
  <si>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</si>
  <si>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</si>
  <si>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</si>
  <si>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</si>
  <si>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</si>
  <si>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</si>
  <si>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</si>
  <si>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</si>
  <si>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</si>
  <si>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</si>
  <si>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</si>
  <si>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</si>
  <si>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</si>
  <si>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</si>
  <si>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</si>
  <si>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</si>
  <si>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</si>
  <si>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</si>
  <si>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</si>
  <si>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</si>
  <si>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</si>
  <si>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</si>
  <si>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</si>
  <si>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</si>
  <si>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</si>
  <si>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</si>
  <si>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</si>
  <si>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</si>
  <si>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</si>
  <si>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</si>
  <si>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</si>
  <si>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</si>
  <si>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</si>
  <si>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</si>
  <si>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</si>
  <si>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</si>
  <si>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</si>
  <si>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</si>
  <si>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</si>
  <si>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</si>
  <si>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</si>
  <si>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</si>
  <si>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</si>
  <si>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</si>
  <si>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</si>
  <si>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</si>
  <si>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</si>
  <si>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</si>
  <si>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</si>
  <si>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</si>
  <si>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</si>
  <si>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</si>
  <si>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</si>
  <si>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</si>
  <si>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</si>
  <si>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</si>
  <si>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</si>
  <si>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</si>
  <si>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</si>
  <si>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</si>
  <si>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</si>
  <si>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</si>
  <si>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</si>
  <si>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</si>
  <si>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</si>
  <si>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</si>
  <si>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</si>
  <si>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</si>
  <si>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</si>
  <si>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</si>
  <si>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</si>
  <si>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</si>
  <si>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</si>
  <si>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</si>
  <si>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</si>
  <si>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</si>
  <si>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</si>
  <si>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</si>
  <si>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</si>
  <si>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</si>
  <si>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</si>
  <si>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</si>
  <si>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</si>
  <si>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</si>
  <si>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</si>
  <si>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</si>
  <si>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</si>
  <si>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</si>
  <si>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</si>
  <si>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</si>
  <si>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</si>
  <si>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</si>
  <si>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</si>
  <si>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</si>
  <si>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</si>
  <si>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</si>
  <si>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</si>
  <si>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</si>
  <si>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</si>
  <si>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</si>
  <si>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</si>
  <si>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</si>
  <si>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</si>
  <si>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</si>
  <si>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</si>
  <si>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</si>
  <si>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</si>
  <si>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</si>
  <si>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</si>
  <si>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</si>
  <si>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</si>
  <si>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</si>
  <si>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</si>
  <si>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</si>
  <si>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</si>
  <si>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</si>
  <si>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</si>
  <si>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</si>
  <si>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</si>
  <si>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</si>
  <si>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</si>
  <si>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</si>
  <si>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</si>
  <si>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</si>
  <si>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</si>
  <si>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</si>
  <si>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</si>
  <si>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</si>
  <si>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</si>
  <si>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</si>
  <si>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</si>
  <si>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</si>
  <si>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</si>
  <si>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</si>
  <si>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</si>
  <si>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</si>
  <si>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</si>
  <si>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</si>
  <si>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</si>
  <si>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</si>
  <si>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</si>
  <si>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</si>
  <si>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</si>
  <si>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</si>
  <si>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</si>
  <si>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</si>
  <si>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</si>
  <si>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</si>
  <si>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</si>
  <si>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</si>
  <si>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</si>
  <si>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</si>
  <si>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</si>
  <si>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</si>
  <si>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</si>
  <si>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</si>
  <si>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</si>
  <si>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</si>
  <si>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</si>
  <si>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</si>
  <si>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</si>
  <si>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</si>
  <si>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</si>
  <si>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</si>
  <si>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</si>
  <si>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</si>
  <si>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</si>
  <si>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</si>
  <si>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</si>
  <si>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</si>
  <si>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</si>
  <si>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</si>
  <si>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</si>
  <si>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</si>
  <si>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</si>
  <si>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</si>
  <si>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</si>
  <si>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</si>
  <si>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</si>
  <si>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</si>
  <si>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</si>
  <si>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</si>
  <si>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</si>
  <si>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</si>
  <si>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</si>
  <si>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</si>
  <si>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</si>
  <si>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</si>
  <si>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</si>
  <si>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</si>
  <si>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</si>
  <si>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</si>
  <si>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</si>
  <si>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</si>
  <si>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</si>
  <si>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</si>
  <si>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</si>
  <si>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</si>
  <si>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</si>
  <si>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</si>
  <si>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</si>
  <si>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</si>
  <si>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</si>
  <si>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</si>
  <si>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</si>
  <si>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</si>
  <si>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</si>
  <si>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</si>
  <si>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</si>
  <si>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</si>
  <si>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</si>
  <si>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</si>
  <si>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</si>
  <si>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</si>
  <si>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</si>
  <si>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</si>
  <si>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</si>
  <si>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</si>
  <si>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</si>
  <si>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</si>
  <si>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</si>
  <si>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</si>
  <si>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</si>
  <si>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</si>
  <si>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</si>
  <si>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</si>
  <si>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</si>
  <si>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</si>
  <si>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</si>
  <si>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</si>
  <si>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</si>
  <si>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</si>
  <si>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</si>
  <si>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</si>
  <si>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</si>
  <si>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</si>
  <si>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</si>
  <si>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</si>
  <si>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</si>
  <si>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</si>
  <si>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</si>
  <si>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</si>
  <si>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</si>
  <si>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</si>
  <si>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</si>
  <si>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</si>
  <si>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</si>
  <si>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</si>
  <si>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</si>
  <si>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</si>
  <si>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</si>
  <si>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</si>
  <si>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</si>
  <si>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</si>
  <si>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</si>
  <si>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</si>
  <si>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</si>
  <si>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</si>
  <si>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</si>
  <si>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</si>
  <si>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</si>
  <si>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</si>
  <si>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</si>
  <si>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</si>
  <si>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</si>
  <si>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</si>
  <si>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</si>
  <si>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</si>
  <si>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</si>
  <si>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</si>
  <si>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</si>
  <si>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</si>
  <si>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</si>
  <si>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</si>
  <si>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</si>
  <si>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</si>
  <si>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</si>
  <si>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</si>
  <si>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</si>
  <si>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</si>
  <si>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</si>
  <si>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</si>
  <si>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</si>
  <si>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</si>
  <si>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</si>
  <si>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</si>
  <si>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</si>
  <si>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</si>
  <si>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</si>
  <si>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</si>
  <si>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</si>
  <si>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</si>
  <si>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</si>
  <si>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</si>
  <si>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</si>
  <si>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</si>
  <si>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</si>
  <si>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</si>
  <si>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</si>
  <si>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</si>
  <si>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</si>
  <si>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</si>
  <si>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</si>
  <si>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</si>
  <si>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</si>
  <si>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</si>
  <si>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</si>
  <si>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</si>
  <si>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</si>
  <si>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</si>
  <si>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</si>
  <si>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</si>
  <si>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</si>
  <si>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</si>
  <si>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</si>
  <si>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</si>
  <si>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</si>
  <si>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</si>
  <si>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</si>
  <si>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</si>
  <si>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</si>
  <si>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</si>
  <si>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</si>
  <si>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</si>
  <si>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</si>
  <si>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</si>
  <si>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</si>
  <si>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</si>
  <si>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</si>
  <si>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</si>
  <si>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</si>
  <si>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</si>
  <si>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</si>
  <si>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</si>
  <si>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</si>
  <si>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</si>
  <si>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</si>
  <si>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</si>
  <si>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</si>
  <si>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</si>
  <si>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</si>
  <si>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</si>
  <si>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</si>
  <si>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</si>
  <si>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</si>
  <si>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</si>
  <si>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</si>
  <si>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</si>
  <si>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</si>
  <si>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</si>
  <si>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</si>
  <si>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</si>
  <si>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</si>
  <si>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</si>
  <si>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</si>
  <si>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</si>
  <si>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</si>
  <si>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</si>
  <si>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</si>
  <si>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</si>
  <si>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</si>
  <si>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</si>
  <si>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</si>
  <si>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</si>
  <si>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</si>
  <si>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</si>
  <si>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</si>
  <si>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</si>
  <si>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</si>
  <si>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</si>
  <si>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</si>
  <si>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</si>
  <si>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</si>
  <si>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</si>
  <si>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</si>
  <si>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</si>
  <si>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</si>
  <si>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</si>
  <si>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</si>
  <si>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</si>
  <si>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</si>
  <si>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</si>
  <si>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</si>
  <si>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</si>
  <si>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</si>
  <si>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</si>
  <si>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</si>
  <si>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</si>
  <si>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</si>
  <si>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</si>
  <si>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</si>
  <si>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</si>
  <si>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</si>
  <si>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</si>
  <si>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</si>
  <si>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</si>
  <si>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</si>
  <si>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</si>
  <si>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</si>
  <si>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</si>
  <si>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</si>
  <si>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</si>
  <si>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</si>
  <si>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</si>
  <si>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</si>
  <si>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</si>
  <si>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</si>
  <si>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</si>
  <si>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</si>
  <si>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</si>
  <si>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</si>
  <si>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</si>
  <si>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</si>
  <si>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</si>
  <si>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</si>
  <si>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</si>
  <si>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</si>
  <si>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</si>
  <si>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</si>
  <si>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</si>
  <si>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</si>
  <si>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</si>
  <si>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</si>
  <si>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</si>
  <si>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</si>
  <si>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</si>
  <si>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</si>
  <si>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</si>
  <si>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</si>
  <si>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</si>
  <si>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</si>
  <si>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</si>
  <si>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</si>
  <si>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</si>
  <si>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</si>
  <si>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</si>
  <si>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</si>
  <si>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</si>
  <si>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</si>
  <si>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</si>
  <si>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</si>
  <si>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</si>
  <si>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</si>
  <si>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</si>
  <si>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</si>
  <si>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</si>
  <si>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</si>
  <si>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</si>
  <si>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</si>
  <si>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</si>
  <si>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</si>
  <si>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</si>
  <si>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</si>
  <si>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</si>
  <si>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</si>
  <si>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</si>
  <si>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</si>
  <si>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</si>
  <si>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</si>
  <si>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</si>
  <si>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</si>
  <si>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</si>
  <si>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</si>
  <si>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</si>
  <si>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</si>
  <si>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</si>
  <si>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</si>
  <si>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</si>
  <si>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</si>
  <si>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</si>
  <si>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</si>
  <si>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</si>
  <si>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</si>
  <si>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</si>
  <si>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</si>
  <si>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</si>
  <si>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</si>
  <si>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</si>
  <si>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</si>
  <si>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</si>
  <si>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</si>
  <si>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</si>
  <si>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</si>
  <si>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</si>
  <si>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</si>
  <si>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</si>
  <si>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</si>
  <si>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</si>
  <si>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</si>
  <si>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</si>
  <si>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</si>
  <si>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</si>
  <si>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</si>
  <si>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</si>
  <si>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</si>
  <si>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</si>
  <si>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</si>
  <si>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</si>
  <si>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</si>
  <si>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</si>
  <si>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</si>
  <si>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</si>
  <si>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</si>
  <si>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</si>
  <si>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</si>
  <si>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</si>
  <si>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</si>
  <si>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</si>
  <si>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</si>
  <si>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</si>
  <si>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</si>
  <si>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</si>
  <si>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</si>
  <si>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</si>
  <si>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</si>
  <si>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</si>
  <si>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</si>
  <si>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</si>
  <si>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</si>
  <si>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</si>
  <si>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</si>
  <si>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</si>
  <si>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</si>
  <si>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</si>
  <si>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</si>
  <si>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</si>
  <si>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</si>
  <si>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</si>
  <si>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</si>
  <si>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</si>
  <si>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</si>
  <si>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</si>
  <si>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</si>
  <si>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</si>
  <si>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</si>
  <si>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</si>
  <si>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</si>
  <si>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</si>
  <si>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</si>
  <si>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</si>
  <si>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</si>
  <si>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</si>
  <si>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</si>
  <si>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</si>
  <si>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</si>
  <si>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</si>
  <si>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</si>
  <si>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</si>
  <si>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</si>
  <si>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</si>
  <si>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</si>
  <si>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</si>
  <si>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</si>
  <si>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</si>
  <si>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</si>
  <si>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</si>
  <si>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</si>
  <si>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</si>
  <si>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</si>
  <si>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</si>
  <si>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</si>
  <si>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</si>
  <si>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</si>
  <si>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</si>
  <si>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</si>
  <si>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</si>
  <si>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</si>
  <si>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</si>
  <si>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</si>
  <si>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</si>
  <si>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</si>
  <si>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</si>
  <si>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</si>
  <si>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</si>
  <si>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</si>
  <si>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</si>
  <si>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</si>
  <si>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</si>
  <si>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</si>
  <si>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</si>
  <si>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</si>
  <si>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</si>
  <si>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</si>
  <si>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</si>
  <si>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</si>
  <si>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</si>
  <si>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</si>
  <si>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</si>
  <si>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</si>
  <si>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</si>
  <si>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</si>
  <si>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</si>
  <si>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</si>
  <si>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</si>
  <si>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</si>
  <si>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</si>
  <si>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</si>
  <si>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</si>
  <si>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</si>
  <si>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</si>
  <si>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</si>
  <si>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</si>
  <si>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</si>
  <si>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</si>
  <si>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</si>
  <si>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</si>
  <si>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</si>
  <si>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</si>
  <si>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</si>
  <si>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</si>
  <si>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</si>
  <si>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</si>
  <si>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</si>
  <si>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</si>
  <si>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</si>
  <si>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</si>
  <si>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</si>
  <si>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</si>
  <si>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</si>
  <si>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</si>
  <si>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</si>
  <si>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</si>
  <si>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</si>
  <si>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</si>
  <si>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</si>
  <si>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</si>
  <si>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</si>
  <si>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</si>
  <si>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</si>
  <si>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</si>
  <si>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</si>
  <si>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</si>
  <si>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</si>
  <si>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</si>
  <si>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</si>
  <si>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</si>
  <si>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</si>
  <si>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</si>
  <si>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</si>
  <si>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</si>
  <si>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</si>
  <si>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</si>
  <si>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</si>
  <si>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</si>
  <si>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</si>
  <si>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</si>
  <si>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</si>
  <si>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</si>
  <si>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</si>
  <si>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</si>
  <si>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</si>
  <si>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</si>
  <si>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</si>
  <si>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</si>
  <si>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</si>
  <si>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</si>
  <si>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</si>
  <si>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</si>
  <si>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</si>
  <si>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</si>
  <si>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</si>
  <si>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</si>
  <si>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</si>
  <si>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</si>
  <si>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</si>
  <si>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</si>
  <si>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</si>
  <si>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</si>
  <si>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</si>
  <si>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</si>
  <si>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</si>
  <si>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</si>
  <si>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</si>
  <si>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</si>
  <si>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</si>
  <si>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</si>
  <si>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</si>
  <si>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</si>
  <si>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</si>
  <si>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</si>
  <si>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</si>
  <si>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</si>
  <si>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</si>
  <si>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</si>
  <si>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</si>
  <si>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</si>
  <si>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</si>
  <si>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</si>
  <si>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</si>
  <si>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</si>
  <si>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</si>
  <si>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</si>
  <si>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</si>
  <si>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</si>
  <si>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</si>
  <si>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</si>
  <si>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</si>
  <si>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</si>
  <si>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</si>
  <si>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</si>
  <si>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</si>
  <si>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</si>
  <si>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</si>
  <si>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</si>
  <si>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</si>
  <si>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</si>
  <si>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</si>
  <si>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</si>
  <si>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</si>
  <si>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</si>
  <si>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</si>
  <si>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</si>
  <si>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</si>
  <si>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</si>
  <si>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</si>
  <si>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</si>
  <si>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</si>
  <si>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</si>
  <si>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</si>
  <si>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</si>
  <si>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</si>
  <si>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</si>
  <si>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</si>
  <si>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</si>
  <si>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</si>
  <si>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</si>
  <si>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</si>
  <si>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</si>
  <si>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</si>
  <si>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</si>
  <si>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</si>
  <si>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</si>
  <si>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</si>
  <si>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</si>
  <si>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</si>
  <si>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</si>
  <si>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</si>
  <si>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</si>
  <si>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</si>
  <si>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</si>
  <si>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</si>
  <si>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</si>
  <si>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</si>
  <si>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</si>
  <si>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</si>
  <si>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</si>
  <si>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</si>
  <si>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</si>
  <si>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</si>
  <si>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</si>
  <si>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</si>
  <si>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</si>
  <si>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</si>
  <si>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</si>
  <si>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</si>
  <si>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</si>
  <si>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</si>
  <si>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</si>
  <si>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</si>
  <si>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</si>
  <si>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</si>
  <si>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</si>
  <si>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</si>
  <si>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</si>
  <si>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</si>
  <si>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</si>
  <si>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</si>
  <si>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</si>
  <si>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</si>
  <si>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</si>
  <si>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</si>
  <si>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</si>
  <si>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</si>
  <si>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</si>
  <si>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</si>
  <si>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</si>
  <si>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</si>
  <si>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</si>
  <si>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</si>
  <si>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</si>
  <si>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</si>
  <si>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</si>
  <si>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</si>
  <si>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</si>
  <si>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</si>
  <si>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</si>
  <si>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</si>
  <si>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</si>
  <si>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</si>
  <si>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</si>
  <si>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</si>
  <si>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</si>
  <si>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</si>
  <si>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</si>
  <si>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</si>
  <si>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</si>
  <si>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</si>
  <si>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</si>
  <si>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</si>
  <si>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</si>
  <si>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</si>
  <si>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</si>
  <si>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</si>
  <si>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</si>
  <si>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</si>
  <si>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</si>
  <si>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</si>
  <si>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</si>
  <si>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</si>
  <si>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</si>
  <si>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</si>
  <si>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</si>
  <si>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</si>
  <si>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</si>
  <si>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</si>
  <si>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</si>
  <si>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</si>
  <si>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</si>
  <si>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</si>
  <si>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</si>
  <si>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</si>
  <si>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</si>
  <si>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</si>
  <si>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</si>
  <si>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</si>
  <si>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</si>
  <si>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</si>
  <si>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</si>
  <si>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</si>
  <si>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</si>
  <si>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</si>
  <si>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</si>
  <si>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</si>
  <si>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</si>
  <si>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</si>
  <si>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</si>
  <si>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</si>
  <si>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</si>
  <si>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</si>
  <si>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</si>
  <si>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</si>
  <si>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</si>
  <si>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</si>
  <si>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</si>
  <si>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</si>
  <si>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</si>
  <si>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</si>
  <si>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</si>
  <si>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</si>
  <si>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</si>
  <si>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</si>
  <si>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</si>
  <si>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</si>
  <si>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</si>
  <si>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</si>
  <si>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</si>
  <si>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</si>
  <si>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</si>
  <si>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</si>
  <si>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</si>
  <si>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</si>
  <si>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</si>
  <si>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</si>
  <si>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</si>
  <si>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</si>
  <si>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</si>
  <si>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</si>
  <si>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</si>
  <si>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</si>
  <si>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</si>
  <si>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</si>
  <si>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</si>
  <si>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</si>
  <si>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</si>
  <si>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</si>
  <si>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</si>
  <si>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</si>
  <si>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</si>
  <si>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</si>
  <si>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</si>
  <si>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</si>
  <si>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</si>
  <si>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</si>
  <si>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</si>
  <si>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</si>
  <si>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</si>
  <si>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</si>
  <si>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</si>
  <si>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</si>
  <si>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</si>
  <si>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</si>
  <si>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</si>
  <si>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</si>
  <si>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</si>
  <si>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</si>
  <si>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</si>
  <si>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</si>
  <si>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</si>
  <si>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</si>
  <si>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</si>
  <si>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</si>
  <si>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</si>
  <si>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</si>
  <si>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</si>
  <si>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</si>
  <si>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</si>
  <si>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</si>
  <si>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</si>
  <si>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</si>
  <si>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</si>
  <si>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</si>
  <si>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</si>
  <si>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</si>
  <si>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</si>
  <si>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</si>
  <si>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</si>
  <si>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</si>
  <si>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</si>
  <si>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</si>
  <si>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</si>
  <si>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</si>
  <si>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</si>
  <si>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</si>
  <si>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</si>
  <si>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</si>
  <si>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</si>
  <si>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</si>
  <si>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</si>
  <si>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</si>
  <si>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</si>
  <si>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</si>
  <si>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</si>
  <si>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</si>
  <si>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</si>
  <si>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</si>
  <si>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</si>
  <si>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</si>
  <si>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</si>
  <si>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</si>
  <si>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</si>
  <si>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</si>
  <si>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</si>
  <si>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</si>
  <si>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</si>
  <si>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</si>
  <si>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</si>
  <si>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</si>
  <si>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</si>
  <si>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</si>
  <si>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</si>
  <si>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</si>
  <si>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</si>
  <si>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</si>
  <si>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</si>
  <si>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</si>
  <si>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</si>
  <si>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</si>
  <si>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</si>
  <si>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</si>
  <si>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</si>
  <si>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</si>
  <si>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</si>
  <si>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</si>
  <si>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</si>
  <si>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</si>
  <si>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</si>
  <si>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</si>
  <si>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</si>
  <si>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</si>
  <si>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</si>
  <si>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</si>
  <si>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</si>
  <si>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</si>
  <si>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</si>
  <si>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</si>
  <si>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</si>
  <si>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</si>
  <si>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</si>
  <si>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</si>
  <si>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</si>
  <si>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</si>
  <si>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</si>
  <si>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</si>
  <si>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</si>
  <si>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</si>
  <si>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</si>
  <si>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</si>
  <si>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</si>
  <si>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</si>
  <si>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</si>
  <si>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</si>
  <si>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</si>
  <si>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</si>
  <si>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</si>
  <si>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</si>
  <si>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</si>
  <si>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</si>
  <si>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</si>
  <si>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</si>
  <si>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</si>
  <si>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</si>
  <si>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</si>
  <si>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</si>
  <si>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</si>
  <si>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</si>
  <si>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</si>
  <si>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</si>
  <si>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</si>
  <si>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</si>
  <si>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</si>
  <si>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</si>
  <si>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</si>
  <si>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</si>
  <si>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</si>
  <si>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</si>
  <si>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</si>
  <si>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</si>
  <si>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</si>
  <si>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</si>
  <si>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</si>
  <si>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</si>
  <si>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</si>
  <si>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</si>
  <si>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</si>
  <si>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</si>
  <si>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</si>
  <si>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</si>
  <si>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</si>
  <si>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</si>
  <si>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</si>
  <si>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</si>
  <si>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</si>
  <si>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</si>
  <si>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</si>
  <si>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</si>
  <si>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</si>
  <si>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</si>
  <si>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</si>
  <si>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</si>
  <si>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</si>
  <si>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</si>
  <si>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</si>
  <si>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</si>
  <si>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</si>
  <si>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</si>
  <si>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</si>
  <si>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</si>
  <si>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</si>
  <si>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</si>
  <si>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</si>
  <si>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</si>
  <si>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</si>
  <si>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</si>
  <si>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</si>
  <si>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</si>
  <si>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</si>
  <si>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</si>
  <si>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</si>
  <si>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</si>
  <si>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</si>
  <si>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</si>
  <si>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</si>
  <si>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</si>
  <si>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</si>
  <si>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</si>
  <si>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</si>
  <si>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</si>
  <si>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</si>
  <si>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</si>
  <si>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</si>
  <si>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</si>
  <si>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</si>
  <si>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</si>
  <si>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</si>
  <si>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</si>
  <si>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</si>
  <si>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</si>
  <si>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</si>
  <si>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</si>
  <si>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</si>
  <si>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</si>
  <si>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</si>
  <si>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</si>
  <si>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</si>
  <si>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</si>
  <si>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</si>
  <si>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</si>
  <si>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</si>
  <si>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</si>
  <si>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</si>
  <si>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</si>
  <si>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</si>
  <si>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</si>
  <si>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</si>
  <si>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</si>
  <si>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</si>
  <si>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</si>
  <si>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</si>
  <si>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</si>
  <si>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</si>
  <si>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</si>
  <si>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</si>
  <si>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</si>
  <si>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</si>
  <si>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</si>
  <si>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</si>
  <si>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</si>
  <si>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</si>
  <si>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</si>
  <si>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</si>
  <si>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</si>
  <si>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</si>
  <si>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</si>
  <si>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</si>
  <si>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</si>
  <si>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</si>
  <si>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</si>
  <si>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</si>
  <si>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</si>
  <si>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</si>
  <si>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</si>
  <si>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</si>
  <si>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</si>
  <si>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</si>
  <si>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</si>
  <si>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</si>
  <si>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</si>
  <si>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</si>
  <si>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</si>
  <si>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</si>
  <si>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</si>
  <si>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</si>
  <si>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</si>
  <si>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</si>
  <si>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</si>
  <si>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</si>
  <si>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</si>
  <si>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</si>
  <si>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</si>
  <si>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</si>
  <si>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</si>
  <si>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</si>
  <si>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</si>
  <si>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</si>
  <si>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</si>
  <si>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</si>
  <si>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</si>
  <si>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</si>
  <si>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</si>
  <si>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</si>
  <si>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</si>
  <si>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</si>
  <si>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</si>
  <si>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</si>
  <si>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</si>
  <si>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</si>
  <si>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</si>
  <si>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</si>
  <si>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</si>
  <si>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</si>
  <si>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</si>
  <si>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</si>
  <si>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</si>
  <si>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</si>
  <si>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</si>
  <si>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</si>
  <si>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</si>
  <si>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</si>
  <si>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</si>
  <si>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</si>
  <si>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</si>
  <si>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</si>
  <si>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</si>
  <si>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</si>
  <si>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</si>
  <si>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</si>
  <si>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</si>
  <si>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</si>
  <si>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</si>
  <si>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</si>
  <si>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</si>
  <si>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</si>
  <si>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</si>
  <si>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</si>
  <si>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</si>
  <si>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</si>
  <si>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</si>
  <si>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</si>
  <si>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</si>
  <si>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</si>
  <si>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</si>
  <si>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</si>
  <si>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</si>
  <si>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</si>
  <si>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</si>
  <si>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</si>
  <si>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</si>
  <si>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</si>
  <si>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</si>
  <si>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</si>
  <si>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</si>
  <si>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</si>
  <si>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</si>
  <si>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</si>
  <si>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</si>
  <si>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</si>
  <si>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</si>
  <si>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</si>
  <si>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</si>
  <si>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</si>
  <si>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</si>
  <si>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</si>
  <si>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</si>
  <si>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</si>
  <si>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</si>
  <si>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</si>
  <si>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</si>
  <si>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</si>
  <si>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</si>
  <si>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</si>
  <si>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</si>
  <si>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</si>
  <si>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</si>
  <si>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</si>
  <si>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</si>
  <si>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</si>
  <si>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</si>
  <si>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</si>
  <si>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</si>
  <si>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</si>
  <si>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</si>
  <si>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</si>
  <si>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</si>
  <si>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</si>
  <si>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</si>
  <si>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</si>
  <si>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</si>
  <si>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</si>
  <si>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</si>
  <si>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</si>
  <si>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</si>
  <si>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</si>
  <si>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</si>
  <si>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</si>
  <si>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</si>
  <si>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</si>
  <si>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</si>
  <si>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</si>
  <si>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</si>
  <si>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</si>
  <si>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</si>
  <si>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</si>
  <si>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</si>
  <si>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</si>
  <si>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</si>
  <si>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</si>
  <si>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</si>
  <si>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</si>
  <si>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</si>
  <si>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</si>
  <si>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</si>
  <si>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</si>
  <si>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</si>
  <si>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</si>
  <si>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</si>
  <si>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</si>
  <si>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</si>
  <si>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</si>
  <si>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</si>
  <si>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</si>
  <si>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</si>
  <si>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</si>
  <si>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</si>
  <si>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</si>
  <si>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</si>
  <si>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</si>
  <si>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</si>
  <si>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</si>
  <si>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</si>
  <si>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</si>
  <si>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</si>
  <si>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</si>
  <si>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</si>
  <si>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</si>
  <si>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</si>
  <si>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</si>
  <si>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</si>
  <si>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</si>
  <si>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</si>
  <si>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</si>
  <si>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</si>
  <si>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</si>
  <si>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</si>
  <si>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</si>
  <si>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</si>
  <si>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</si>
  <si>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</si>
  <si>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</si>
  <si>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</si>
  <si>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</si>
  <si>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</si>
  <si>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</si>
  <si>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</si>
  <si>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</si>
  <si>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</si>
  <si>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</si>
  <si>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</si>
  <si>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</si>
  <si>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</si>
  <si>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</si>
  <si>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</si>
  <si>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</si>
  <si>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</si>
  <si>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</si>
  <si>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</si>
  <si>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</si>
  <si>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</si>
  <si>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</si>
  <si>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</si>
  <si>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</si>
  <si>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</si>
  <si>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</si>
  <si>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</si>
  <si>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</si>
  <si>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</si>
  <si>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</si>
  <si>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</si>
  <si>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</si>
  <si>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</si>
  <si>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</si>
  <si>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</si>
  <si>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</si>
  <si>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</si>
  <si>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</si>
  <si>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</si>
  <si>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</si>
  <si>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</si>
  <si>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</si>
  <si>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</si>
  <si>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</si>
  <si>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</si>
  <si>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</si>
  <si>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</si>
  <si>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</si>
  <si>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</si>
  <si>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</si>
  <si>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</si>
  <si>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</si>
  <si>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</si>
  <si>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</si>
  <si>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</si>
  <si>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</si>
  <si>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</si>
  <si>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</si>
  <si>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</si>
  <si>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</si>
  <si>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</si>
  <si>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</si>
  <si>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</si>
  <si>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</si>
  <si>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</si>
  <si>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</si>
  <si>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</si>
  <si>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</si>
  <si>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</si>
  <si>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</si>
  <si>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</si>
  <si>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</si>
  <si>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</si>
  <si>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</si>
  <si>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</si>
  <si>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</si>
  <si>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</si>
  <si>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</si>
  <si>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</si>
  <si>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</si>
  <si>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</si>
  <si>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</si>
  <si>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</si>
  <si>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</si>
  <si>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</si>
  <si>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</si>
  <si>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</si>
  <si>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</si>
  <si>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</si>
  <si>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</si>
  <si>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</si>
  <si>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</si>
  <si>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</si>
  <si>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</si>
  <si>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</si>
  <si>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</si>
  <si>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</si>
  <si>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</si>
  <si>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</si>
  <si>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</si>
  <si>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</si>
  <si>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</si>
  <si>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</si>
  <si>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</si>
  <si>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</si>
  <si>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</si>
  <si>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</si>
  <si>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</si>
  <si>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</si>
  <si>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</si>
  <si>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</si>
  <si>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</si>
  <si>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</si>
  <si>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</si>
  <si>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</si>
  <si>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</si>
  <si>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</si>
  <si>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</si>
  <si>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</si>
  <si>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</si>
  <si>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</si>
  <si>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</si>
  <si>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</si>
  <si>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</si>
  <si>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</si>
  <si>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</si>
  <si>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</si>
  <si>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</si>
  <si>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</si>
  <si>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</si>
  <si>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</si>
  <si>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</si>
  <si>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</si>
  <si>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</si>
  <si>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</si>
  <si>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</si>
  <si>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</si>
  <si>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</si>
  <si>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</si>
  <si>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</si>
  <si>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</si>
  <si>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</si>
  <si>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</si>
  <si>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</si>
  <si>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</si>
  <si>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</si>
  <si>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</si>
  <si>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</si>
  <si>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</si>
  <si>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</si>
  <si>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</si>
  <si>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</si>
  <si>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</si>
  <si>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</si>
  <si>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</si>
  <si>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</si>
  <si>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</si>
  <si>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</si>
  <si>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</si>
  <si>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</si>
  <si>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</si>
  <si>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</si>
  <si>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</si>
  <si>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</si>
  <si>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</si>
  <si>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</si>
  <si>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</si>
  <si>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</si>
  <si>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</si>
  <si>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</si>
  <si>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</si>
  <si>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</si>
  <si>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</si>
  <si>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</si>
  <si>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</si>
  <si>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</si>
  <si>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</si>
  <si>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</si>
  <si>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</si>
  <si>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</si>
  <si>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</si>
  <si>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</si>
  <si>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</si>
  <si>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</si>
  <si>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</si>
  <si>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</si>
  <si>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</si>
  <si>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</si>
  <si>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</si>
  <si>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</si>
  <si>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</si>
  <si>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</si>
  <si>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</si>
  <si>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</si>
  <si>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</si>
  <si>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</si>
  <si>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</si>
  <si>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</si>
  <si>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</si>
  <si>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</si>
  <si>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</si>
  <si>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</si>
  <si>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</si>
  <si>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</si>
  <si>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</si>
  <si>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</si>
  <si>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</si>
  <si>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</si>
  <si>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</si>
  <si>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</si>
  <si>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</si>
  <si>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</si>
  <si>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</si>
  <si>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</si>
  <si>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</si>
  <si>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</si>
  <si>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</si>
  <si>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</si>
  <si>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</si>
  <si>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</si>
  <si>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</si>
  <si>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</si>
  <si>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</si>
  <si>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</si>
  <si>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</si>
  <si>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</si>
  <si>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</si>
  <si>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</si>
  <si>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</si>
  <si>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</si>
  <si>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</si>
  <si>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</si>
  <si>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</si>
  <si>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</si>
  <si>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</si>
  <si>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</si>
  <si>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</si>
  <si>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</si>
  <si>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</si>
  <si>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</si>
  <si>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</si>
  <si>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</si>
  <si>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</si>
  <si>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</si>
  <si>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</si>
  <si>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</si>
  <si>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</si>
  <si>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</si>
  <si>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</si>
  <si>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</si>
  <si>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</si>
  <si>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</si>
  <si>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</si>
  <si>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</si>
  <si>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</si>
  <si>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</si>
  <si>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</si>
  <si>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</si>
  <si>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</si>
  <si>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</si>
  <si>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</si>
  <si>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</si>
  <si>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</si>
  <si>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</si>
  <si>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</si>
  <si>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</si>
  <si>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</si>
  <si>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</si>
  <si>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</si>
  <si>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</si>
  <si>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</si>
  <si>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</si>
  <si>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</si>
  <si>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</si>
  <si>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</si>
  <si>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</si>
  <si>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</si>
  <si>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</si>
  <si>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</si>
  <si>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</si>
  <si>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</si>
  <si>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</si>
  <si>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</si>
  <si>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</si>
  <si>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</si>
  <si>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</si>
  <si>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</si>
  <si>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</si>
  <si>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</si>
  <si>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</si>
  <si>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</si>
  <si>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</si>
  <si>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</si>
  <si>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</si>
  <si>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</si>
  <si>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</si>
  <si>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</si>
  <si>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</si>
  <si>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</si>
  <si>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</si>
  <si>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</si>
  <si>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</si>
  <si>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</si>
  <si>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</si>
  <si>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</si>
  <si>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</si>
  <si>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</si>
  <si>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</si>
  <si>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</si>
  <si>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</si>
  <si>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</si>
  <si>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</si>
  <si>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</si>
  <si>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</si>
  <si>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</si>
  <si>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</si>
  <si>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</si>
  <si>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</si>
  <si>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</si>
  <si>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</si>
  <si>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</si>
  <si>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</si>
  <si>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</si>
  <si>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</si>
  <si>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</si>
  <si>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</si>
  <si>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</si>
  <si>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</si>
  <si>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</si>
  <si>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</si>
  <si>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</si>
  <si>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</si>
  <si>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</si>
  <si>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</si>
  <si>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</si>
  <si>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</si>
  <si>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</si>
  <si>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</si>
  <si>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</si>
  <si>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</si>
  <si>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</si>
  <si>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</si>
  <si>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</si>
  <si>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</si>
  <si>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</si>
  <si>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</si>
  <si>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</si>
  <si>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</si>
  <si>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</si>
  <si>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</si>
  <si>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</si>
  <si>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</si>
  <si>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</si>
  <si>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</si>
  <si>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</si>
  <si>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</si>
  <si>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</si>
  <si>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</si>
  <si>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</si>
  <si>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</si>
  <si>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</si>
  <si>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</si>
  <si>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</si>
  <si>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</si>
  <si>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</si>
  <si>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</si>
  <si>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</si>
  <si>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</si>
  <si>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</si>
  <si>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</si>
  <si>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</si>
  <si>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</si>
  <si>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</si>
  <si>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</si>
  <si>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</si>
  <si>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</si>
  <si>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</si>
  <si>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</si>
  <si>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</si>
  <si>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</si>
  <si>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</si>
  <si>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</si>
  <si>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</si>
  <si>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</si>
  <si>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</si>
  <si>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</si>
  <si>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</si>
  <si>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</si>
  <si>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</si>
  <si>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</si>
  <si>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</si>
  <si>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</si>
  <si>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</si>
  <si>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</si>
  <si>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</si>
  <si>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</si>
  <si>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</si>
  <si>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</si>
  <si>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</si>
  <si>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</si>
  <si>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</si>
  <si>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</si>
  <si>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</si>
  <si>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</si>
  <si>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</si>
  <si>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</si>
  <si>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</si>
  <si>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</si>
  <si>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</si>
  <si>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</si>
  <si>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</si>
  <si>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</si>
  <si>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</si>
  <si>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</si>
  <si>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</si>
  <si>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</si>
  <si>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</si>
  <si>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</si>
  <si>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</si>
  <si>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</si>
  <si>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</si>
  <si>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</si>
  <si>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</si>
  <si>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</si>
  <si>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</si>
  <si>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</si>
  <si>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</si>
  <si>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</si>
  <si>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</si>
  <si>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</si>
  <si>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</si>
  <si>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</si>
  <si>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</si>
  <si>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</si>
  <si>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</si>
  <si>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</si>
  <si>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</si>
  <si>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</si>
  <si>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</si>
  <si>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</si>
  <si>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</si>
  <si>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</si>
  <si>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</si>
  <si>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</si>
  <si>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</si>
  <si>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</si>
  <si>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</si>
  <si>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</si>
  <si>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</si>
  <si>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</si>
  <si>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</si>
  <si>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</si>
  <si>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</si>
  <si>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</si>
  <si>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</si>
  <si>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</si>
  <si>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</si>
  <si>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</si>
  <si>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</si>
  <si>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</si>
  <si>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</si>
  <si>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</si>
  <si>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</si>
  <si>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</si>
  <si>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</si>
  <si>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</si>
  <si>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</si>
  <si>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</si>
  <si>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</si>
  <si>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</si>
  <si>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</si>
  <si>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</si>
  <si>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</si>
  <si>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</si>
  <si>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</si>
  <si>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</si>
  <si>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</si>
  <si>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</si>
  <si>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</si>
  <si>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</si>
  <si>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</si>
  <si>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</si>
  <si>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</si>
  <si>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</si>
  <si>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</si>
  <si>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</si>
  <si>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</si>
  <si>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</si>
  <si>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</si>
  <si>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</si>
  <si>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</si>
  <si>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</si>
  <si>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</si>
  <si>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</si>
  <si>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</si>
  <si>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</si>
  <si>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</si>
  <si>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</si>
  <si>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</si>
  <si>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</si>
  <si>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</si>
  <si>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</si>
  <si>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</si>
  <si>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</si>
  <si>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</si>
  <si>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</si>
  <si>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</si>
  <si>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</si>
  <si>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</si>
  <si>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</si>
  <si>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</si>
  <si>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</si>
  <si>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</si>
  <si>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</si>
  <si>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</si>
  <si>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</si>
  <si>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</si>
  <si>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</si>
  <si>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</si>
  <si>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</si>
  <si>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</si>
  <si>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</si>
  <si>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</si>
  <si>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</si>
  <si>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</si>
  <si>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</si>
  <si>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</si>
  <si>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</si>
  <si>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</si>
  <si>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</si>
  <si>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</si>
  <si>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</si>
  <si>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</si>
  <si>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</si>
  <si>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</si>
  <si>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</si>
  <si>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</si>
  <si>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</si>
  <si>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</si>
  <si>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</si>
  <si>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</si>
  <si>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</si>
  <si>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</si>
  <si>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</si>
  <si>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</si>
  <si>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</si>
  <si>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</si>
  <si>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</si>
  <si>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</si>
  <si>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</si>
  <si>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</si>
  <si>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</si>
  <si>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</si>
  <si>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</si>
  <si>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</si>
  <si>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</si>
  <si>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</si>
  <si>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</si>
  <si>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</si>
  <si>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</si>
  <si>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</si>
  <si>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</si>
  <si>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</si>
  <si>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</si>
  <si>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</si>
  <si>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</si>
  <si>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</si>
  <si>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</si>
  <si>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</si>
  <si>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</si>
  <si>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</si>
  <si>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</si>
  <si>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</si>
  <si>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</si>
  <si>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</si>
  <si>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</si>
  <si>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</si>
  <si>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</si>
  <si>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</si>
  <si>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</si>
  <si>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</si>
  <si>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</si>
  <si>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</si>
  <si>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</si>
  <si>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</si>
  <si>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</si>
  <si>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</si>
  <si>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</si>
  <si>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</si>
  <si>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</si>
  <si>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</si>
  <si>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</si>
  <si>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</si>
  <si>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</si>
  <si>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</si>
  <si>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</si>
  <si>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</si>
  <si>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</si>
  <si>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</si>
  <si>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</si>
  <si>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</si>
  <si>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</si>
  <si>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</si>
  <si>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</si>
  <si>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</si>
  <si>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</si>
  <si>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</si>
  <si>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</si>
  <si>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</si>
  <si>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</si>
  <si>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</si>
  <si>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</si>
  <si>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</si>
  <si>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</si>
  <si>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</si>
  <si>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</si>
  <si>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</si>
  <si>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</si>
  <si>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</si>
  <si>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</si>
  <si>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</si>
  <si>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</si>
  <si>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</si>
  <si>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</si>
  <si>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</si>
  <si>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</si>
  <si>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</si>
  <si>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</si>
  <si>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</si>
  <si>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</si>
  <si>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</si>
  <si>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</si>
  <si>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</si>
  <si>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</si>
  <si>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</si>
  <si>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</si>
  <si>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</si>
  <si>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</si>
  <si>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</si>
  <si>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</si>
  <si>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</si>
  <si>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</si>
  <si>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</si>
  <si>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</si>
  <si>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</si>
  <si>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</si>
  <si>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</si>
  <si>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</si>
  <si>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</si>
  <si>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</si>
  <si>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</si>
  <si>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</si>
  <si>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</si>
  <si>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</si>
  <si>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</si>
  <si>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</si>
  <si>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</si>
  <si>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</si>
  <si>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</si>
  <si>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</si>
  <si>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</si>
  <si>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</si>
  <si>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</si>
  <si>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</si>
  <si>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</si>
  <si>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</si>
  <si>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</si>
  <si>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</si>
  <si>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</si>
  <si>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</si>
  <si>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</si>
  <si>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</si>
  <si>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</si>
  <si>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</si>
  <si>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</si>
  <si>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</si>
  <si>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</si>
  <si>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</si>
  <si>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</si>
  <si>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</si>
  <si>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</si>
  <si>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</si>
  <si>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</si>
  <si>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</si>
  <si>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</si>
  <si>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</si>
  <si>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</si>
  <si>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</si>
  <si>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</si>
  <si>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</si>
  <si>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</si>
  <si>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</si>
  <si>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</si>
  <si>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</si>
  <si>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</si>
  <si>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</si>
  <si>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</si>
  <si>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</si>
  <si>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</si>
  <si>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</si>
  <si>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</si>
  <si>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</si>
  <si>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</si>
  <si>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</si>
  <si>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</si>
  <si>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</si>
  <si>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</si>
  <si>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</si>
  <si>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</si>
  <si>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</si>
  <si>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</si>
  <si>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</si>
  <si>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</si>
  <si>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</si>
  <si>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</si>
  <si>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</si>
  <si>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</si>
  <si>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</si>
  <si>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</si>
  <si>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</si>
  <si>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</si>
  <si>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</si>
  <si>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</si>
  <si>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</si>
  <si>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</si>
  <si>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</si>
  <si>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</si>
  <si>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</si>
  <si>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</si>
  <si>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</si>
  <si>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</si>
  <si>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</si>
  <si>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</si>
  <si>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</si>
  <si>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</si>
  <si>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</si>
  <si>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</si>
  <si>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</si>
  <si>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</si>
  <si>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</si>
  <si>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</si>
  <si>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</si>
  <si>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</si>
  <si>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</si>
  <si>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</si>
  <si>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</si>
  <si>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</si>
  <si>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</si>
  <si>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</si>
  <si>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</si>
  <si>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</si>
  <si>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</si>
  <si>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</si>
  <si>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</si>
  <si>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</si>
  <si>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</si>
  <si>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</si>
  <si>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</si>
  <si>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</si>
  <si>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</si>
  <si>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</si>
  <si>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</si>
  <si>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</si>
  <si>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</si>
  <si>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</si>
  <si>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</si>
  <si>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</si>
  <si>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</si>
  <si>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</si>
  <si>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</si>
  <si>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</si>
  <si>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</si>
  <si>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</si>
  <si>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</si>
  <si>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</si>
  <si>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</si>
  <si>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</si>
  <si>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</si>
  <si>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</si>
  <si>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</si>
  <si>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</si>
  <si>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</si>
  <si>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</si>
  <si>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</si>
  <si>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</si>
  <si>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</si>
  <si>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</si>
  <si>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</si>
  <si>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</si>
  <si>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</si>
  <si>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</si>
  <si>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</si>
  <si>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</si>
  <si>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</si>
  <si>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</si>
  <si>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</si>
  <si>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</si>
  <si>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</si>
  <si>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</si>
  <si>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</si>
  <si>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</si>
  <si>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</si>
  <si>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</si>
  <si>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</si>
  <si>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</si>
  <si>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</si>
  <si>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</si>
  <si>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</si>
  <si>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</si>
  <si>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</si>
  <si>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</si>
  <si>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</si>
  <si>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</si>
  <si>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</si>
  <si>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</si>
  <si>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</si>
  <si>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</si>
  <si>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</si>
  <si>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</si>
  <si>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</si>
  <si>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</si>
  <si>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</si>
  <si>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</si>
  <si>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</si>
  <si>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</si>
  <si>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</si>
  <si>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</si>
  <si>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</si>
  <si>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</si>
  <si>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</si>
  <si>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</si>
  <si>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</si>
  <si>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</si>
  <si>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</si>
  <si>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</si>
  <si>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</si>
  <si>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</si>
  <si>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</si>
  <si>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</si>
  <si>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</si>
  <si>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</si>
  <si>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</si>
  <si>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</si>
  <si>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</si>
  <si>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</si>
  <si>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</si>
  <si>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</si>
  <si>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</si>
  <si>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</si>
  <si>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</si>
  <si>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</si>
  <si>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</si>
  <si>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</si>
  <si>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</si>
  <si>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</si>
  <si>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</si>
  <si>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</si>
  <si>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</si>
  <si>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</si>
  <si>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</si>
  <si>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</si>
  <si>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</si>
  <si>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</si>
  <si>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</si>
  <si>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</si>
  <si>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</si>
  <si>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</si>
  <si>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</si>
  <si>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</si>
  <si>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</si>
  <si>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</si>
  <si>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</si>
  <si>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</si>
  <si>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</si>
  <si>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</si>
  <si>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</si>
  <si>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</si>
  <si>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</si>
  <si>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</si>
  <si>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</si>
  <si>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</si>
  <si>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</si>
  <si>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</si>
  <si>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</si>
  <si>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</si>
  <si>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</si>
  <si>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</si>
  <si>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</si>
  <si>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</si>
  <si>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</si>
  <si>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</si>
  <si>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</si>
  <si>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</si>
  <si>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</si>
  <si>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</si>
  <si>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</si>
  <si>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</si>
  <si>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</si>
  <si>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</si>
  <si>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</si>
  <si>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</si>
  <si>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</si>
  <si>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</si>
  <si>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</si>
  <si>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</si>
  <si>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</si>
  <si>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</si>
  <si>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</si>
  <si>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</si>
  <si>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</si>
  <si>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</si>
  <si>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</si>
  <si>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</si>
  <si>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</si>
  <si>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</si>
  <si>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</si>
  <si>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</si>
  <si>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</si>
  <si>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</si>
  <si>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</si>
  <si>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</si>
  <si>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</si>
  <si>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</si>
  <si>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</si>
  <si>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</si>
  <si>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</si>
  <si>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</si>
  <si>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</si>
  <si>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</si>
  <si>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</si>
  <si>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</si>
  <si>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</si>
  <si>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</si>
  <si>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</si>
  <si>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</si>
  <si>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</si>
  <si>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</si>
  <si>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</si>
  <si>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</si>
  <si>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</si>
  <si>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</si>
  <si>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</si>
  <si>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</si>
  <si>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</si>
  <si>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</si>
  <si>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</si>
  <si>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</si>
  <si>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</si>
  <si>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</si>
  <si>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</si>
  <si>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</si>
  <si>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</si>
  <si>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</si>
  <si>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</si>
  <si>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</si>
  <si>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</si>
  <si>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</si>
  <si>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</si>
  <si>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</si>
  <si>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</si>
  <si>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</si>
  <si>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</si>
  <si>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</si>
  <si>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</si>
  <si>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</si>
  <si>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</si>
  <si>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</si>
  <si>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</si>
  <si>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</si>
  <si>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</si>
  <si>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</si>
  <si>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</si>
  <si>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</si>
  <si>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</si>
  <si>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</si>
  <si>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</si>
  <si>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</si>
  <si>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</si>
  <si>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</si>
  <si>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</si>
  <si>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</si>
  <si>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</si>
  <si>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</si>
  <si>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</si>
  <si>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</si>
  <si>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</si>
  <si>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</si>
  <si>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</si>
  <si>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</si>
  <si>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</si>
  <si>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</si>
  <si>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</si>
  <si>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</si>
  <si>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</si>
  <si>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</si>
  <si>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</si>
  <si>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</si>
  <si>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</si>
  <si>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</si>
  <si>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</si>
  <si>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</si>
  <si>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</si>
  <si>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</si>
  <si>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</si>
  <si>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</si>
  <si>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</si>
  <si>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</si>
  <si>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</si>
  <si>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</si>
  <si>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</si>
  <si>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</si>
  <si>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</si>
  <si>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</si>
  <si>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</si>
  <si>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</si>
  <si>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</si>
  <si>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</si>
  <si>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</si>
  <si>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</si>
  <si>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</si>
  <si>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</si>
  <si>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</si>
  <si>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</si>
  <si>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</si>
  <si>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</si>
  <si>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</si>
  <si>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</si>
  <si>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</si>
  <si>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</si>
  <si>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</si>
  <si>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</si>
  <si>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</si>
  <si>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</si>
  <si>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</si>
  <si>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</si>
  <si>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</si>
  <si>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</si>
  <si>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</si>
  <si>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</si>
  <si>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</si>
  <si>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</si>
  <si>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</si>
  <si>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</si>
  <si>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</si>
  <si>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</si>
  <si>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</si>
  <si>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</si>
  <si>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</si>
  <si>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</si>
  <si>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</si>
  <si>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</si>
  <si>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</si>
  <si>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</si>
  <si>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</si>
  <si>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</si>
  <si>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</si>
  <si>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</si>
  <si>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</si>
  <si>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</si>
  <si>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</si>
  <si>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</si>
  <si>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</si>
  <si>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</si>
  <si>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</si>
  <si>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</si>
  <si>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</si>
  <si>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</si>
  <si>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</si>
  <si>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</si>
  <si>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</si>
  <si>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</si>
  <si>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</si>
  <si>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</si>
  <si>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</si>
  <si>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</si>
  <si>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</si>
  <si>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</si>
  <si>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</si>
  <si>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</si>
  <si>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</si>
  <si>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</si>
  <si>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</si>
  <si>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</si>
  <si>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</si>
  <si>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</si>
  <si>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</si>
  <si>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</si>
  <si>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</si>
  <si>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</si>
  <si>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</si>
  <si>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</si>
  <si>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</si>
  <si>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</si>
  <si>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</si>
  <si>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</si>
  <si>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</si>
  <si>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</si>
  <si>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</si>
  <si>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</si>
  <si>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</si>
  <si>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</si>
  <si>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</si>
  <si>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</si>
  <si>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</si>
  <si>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</si>
  <si>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</si>
  <si>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</si>
  <si>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</si>
  <si>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</si>
  <si>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</si>
  <si>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</si>
  <si>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</si>
  <si>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</si>
  <si>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</si>
  <si>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</si>
  <si>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</si>
  <si>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</si>
  <si>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</si>
  <si>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</si>
  <si>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</si>
  <si>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</si>
  <si>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</si>
  <si>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</si>
  <si>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</si>
  <si>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</si>
  <si>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</si>
  <si>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</si>
  <si>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</si>
  <si>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</si>
  <si>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</si>
  <si>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</si>
  <si>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</si>
  <si>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</si>
  <si>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</si>
  <si>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</si>
  <si>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</si>
  <si>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</si>
  <si>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</si>
  <si>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</si>
  <si>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</si>
  <si>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</si>
  <si>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</si>
  <si>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</si>
  <si>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</si>
  <si>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</si>
  <si>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</si>
  <si>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</si>
  <si>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</si>
  <si>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</si>
  <si>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</si>
  <si>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</si>
  <si>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</si>
  <si>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</si>
  <si>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</si>
  <si>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</si>
  <si>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</si>
  <si>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</si>
  <si>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</si>
  <si>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</si>
  <si>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</si>
  <si>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</si>
  <si>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</si>
  <si>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</si>
  <si>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</si>
  <si>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</si>
  <si>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</si>
  <si>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</si>
  <si>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</si>
  <si>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</si>
  <si>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</si>
  <si>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</si>
  <si>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</si>
  <si>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</si>
  <si>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</si>
  <si>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</si>
  <si>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</si>
  <si>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</si>
  <si>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</si>
  <si>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</si>
  <si>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</si>
  <si>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</si>
  <si>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</si>
  <si>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</si>
  <si>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</si>
  <si>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</si>
  <si>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</si>
  <si>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</si>
  <si>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</si>
  <si>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</si>
  <si>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</si>
  <si>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</si>
  <si>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</si>
  <si>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</si>
  <si>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</si>
  <si>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</si>
  <si>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</si>
  <si>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</si>
  <si>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</si>
  <si>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</si>
  <si>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</si>
  <si>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</si>
  <si>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</si>
  <si>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</si>
  <si>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</si>
  <si>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</si>
  <si>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</si>
  <si>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</si>
  <si>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</si>
  <si>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</si>
  <si>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</si>
  <si>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</si>
  <si>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</si>
  <si>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</si>
  <si>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</si>
  <si>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</si>
  <si>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</si>
  <si>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</si>
  <si>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</si>
  <si>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</si>
  <si>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</si>
  <si>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</si>
  <si>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</si>
  <si>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</si>
  <si>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</si>
  <si>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</si>
  <si>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</si>
  <si>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</si>
  <si>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</si>
  <si>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</si>
  <si>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</si>
  <si>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</si>
  <si>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</si>
  <si>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</si>
  <si>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</si>
  <si>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</si>
  <si>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</si>
  <si>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</si>
  <si>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</si>
  <si>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</si>
  <si>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</si>
  <si>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</si>
  <si>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</si>
  <si>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</si>
  <si>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</si>
  <si>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</si>
  <si>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</si>
  <si>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</si>
  <si>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</si>
  <si>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</si>
  <si>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</si>
  <si>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</si>
  <si>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</si>
  <si>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</si>
  <si>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</si>
  <si>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</si>
  <si>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</si>
  <si>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</si>
  <si>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</si>
  <si>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</si>
  <si>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</si>
  <si>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</si>
  <si>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</si>
  <si>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</si>
  <si>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</si>
  <si>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</si>
  <si>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</si>
  <si>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</si>
  <si>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</si>
  <si>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</si>
  <si>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</si>
  <si>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</si>
  <si>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</si>
  <si>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</si>
  <si>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</si>
  <si>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</si>
  <si>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</si>
  <si>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</si>
  <si>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</si>
  <si>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</si>
  <si>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</si>
  <si>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</si>
  <si>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</si>
  <si>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</si>
  <si>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</si>
  <si>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</si>
  <si>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</si>
  <si>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</si>
  <si>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</si>
  <si>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</si>
  <si>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</si>
  <si>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</si>
  <si>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</si>
  <si>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</si>
  <si>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</si>
  <si>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</si>
  <si>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</si>
  <si>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</si>
  <si>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</si>
  <si>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</si>
  <si>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</si>
  <si>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</si>
  <si>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</si>
  <si>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</si>
  <si>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</si>
  <si>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</si>
  <si>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</si>
  <si>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</si>
  <si>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</si>
  <si>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</si>
  <si>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</si>
  <si>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</si>
  <si>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</si>
  <si>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</si>
  <si>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</si>
  <si>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</si>
  <si>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</si>
  <si>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</si>
  <si>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</si>
  <si>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</si>
  <si>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</si>
  <si>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</si>
  <si>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</si>
  <si>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</si>
  <si>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</si>
  <si>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</si>
  <si>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</si>
  <si>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</si>
  <si>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</si>
  <si>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</si>
  <si>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</si>
  <si>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</si>
  <si>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</si>
  <si>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</si>
  <si>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</si>
  <si>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</si>
  <si>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</si>
  <si>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</si>
  <si>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</si>
  <si>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</si>
  <si>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</si>
  <si>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</si>
  <si>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</si>
  <si>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</si>
  <si>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</si>
  <si>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</si>
  <si>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</si>
  <si>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</si>
  <si>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</si>
  <si>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</si>
  <si>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</si>
  <si>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</si>
  <si>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</si>
  <si>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</si>
  <si>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</si>
  <si>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</si>
  <si>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</si>
  <si>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</si>
  <si>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</si>
  <si>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</si>
  <si>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</si>
  <si>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</si>
  <si>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</si>
  <si>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</si>
  <si>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</si>
  <si>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</si>
  <si>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</si>
  <si>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</si>
  <si>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</si>
  <si>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</si>
  <si>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</si>
  <si>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</si>
  <si>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</si>
  <si>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</si>
  <si>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</si>
  <si>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</si>
  <si>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</si>
  <si>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</si>
  <si>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</si>
  <si>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</si>
  <si>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</si>
  <si>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</si>
  <si>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</si>
  <si>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</si>
  <si>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</si>
  <si>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</si>
  <si>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</si>
  <si>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</si>
  <si>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</si>
  <si>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</si>
  <si>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</si>
  <si>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</si>
  <si>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</si>
  <si>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</si>
  <si>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</si>
  <si>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</si>
  <si>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</si>
  <si>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</si>
  <si>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</si>
  <si>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</si>
  <si>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</si>
  <si>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</si>
  <si>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</si>
  <si>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</si>
  <si>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</si>
  <si>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</si>
  <si>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</si>
  <si>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</si>
  <si>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</si>
  <si>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</si>
  <si>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</si>
  <si>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</si>
  <si>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</si>
  <si>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</si>
  <si>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</si>
  <si>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</si>
  <si>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</si>
  <si>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</si>
  <si>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</si>
  <si>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</si>
  <si>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</si>
  <si>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</si>
  <si>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</si>
  <si>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</si>
  <si>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</si>
  <si>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</si>
  <si>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</si>
  <si>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</si>
  <si>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</si>
  <si>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</si>
  <si>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</si>
  <si>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</si>
  <si>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</si>
  <si>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</si>
  <si>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</si>
  <si>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</si>
  <si>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</si>
  <si>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</si>
  <si>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</si>
  <si>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</si>
  <si>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</si>
  <si>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</si>
  <si>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</si>
  <si>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</si>
  <si>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</si>
  <si>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</si>
  <si>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</si>
  <si>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</si>
  <si>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</si>
  <si>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</si>
  <si>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</si>
  <si>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</si>
  <si>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</si>
  <si>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</si>
  <si>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</si>
  <si>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</si>
  <si>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</si>
  <si>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</si>
  <si>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</si>
  <si>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</si>
  <si>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</si>
  <si>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</si>
  <si>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</si>
  <si>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</si>
  <si>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</si>
  <si>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</si>
  <si>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</si>
  <si>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</si>
  <si>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</si>
  <si>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</si>
  <si>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</si>
  <si>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</si>
  <si>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</si>
  <si>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</si>
  <si>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</si>
  <si>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</si>
  <si>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</si>
  <si>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</si>
  <si>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</si>
  <si>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</si>
  <si>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</si>
  <si>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</si>
  <si>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</si>
  <si>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</si>
  <si>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</si>
  <si>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</si>
  <si>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</si>
  <si>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</si>
  <si>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</si>
  <si>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</si>
  <si>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</si>
  <si>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</si>
  <si>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</si>
  <si>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</si>
  <si>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</si>
  <si>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</si>
  <si>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</si>
  <si>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</si>
  <si>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</si>
  <si>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</si>
  <si>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</si>
  <si>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</si>
  <si>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</si>
  <si>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</si>
  <si>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</si>
  <si>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</si>
  <si>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</si>
  <si>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</si>
  <si>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</si>
  <si>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</si>
  <si>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</si>
  <si>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</si>
  <si>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</si>
  <si>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</si>
  <si>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</si>
  <si>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</si>
  <si>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</si>
  <si>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</si>
  <si>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</si>
  <si>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</si>
  <si>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</si>
  <si>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</si>
  <si>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</si>
  <si>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</si>
  <si>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</si>
  <si>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</si>
  <si>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</si>
  <si>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</si>
  <si>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</si>
  <si>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</si>
  <si>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</si>
  <si>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</si>
  <si>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</si>
  <si>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</si>
  <si>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</si>
  <si>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</si>
  <si>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</si>
  <si>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</si>
  <si>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</si>
  <si>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</si>
  <si>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</si>
  <si>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</si>
  <si>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</si>
  <si>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</si>
  <si>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</si>
  <si>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</si>
  <si>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</si>
  <si>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</si>
  <si>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</si>
  <si>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</si>
  <si>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</si>
  <si>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</si>
  <si>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</si>
  <si>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</si>
  <si>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</si>
  <si>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</si>
  <si>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</si>
  <si>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</si>
  <si>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</si>
  <si>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</si>
  <si>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</si>
  <si>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</si>
  <si>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</si>
  <si>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</si>
  <si>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</si>
  <si>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</si>
  <si>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</si>
  <si>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</si>
  <si>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</si>
  <si>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</si>
  <si>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</si>
  <si>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</si>
  <si>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</si>
  <si>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</si>
  <si>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</si>
  <si>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</si>
  <si>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</si>
  <si>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</si>
  <si>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</si>
  <si>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</si>
  <si>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</si>
  <si>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</si>
  <si>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</si>
  <si>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</si>
  <si>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</si>
  <si>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</si>
  <si>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</si>
  <si>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</si>
  <si>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</si>
  <si>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</si>
  <si>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</si>
  <si>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</si>
  <si>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</si>
  <si>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</si>
  <si>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</si>
  <si>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</si>
  <si>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</si>
  <si>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</si>
  <si>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</si>
  <si>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</si>
  <si>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</si>
  <si>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</si>
  <si>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</si>
  <si>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</si>
  <si>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</si>
  <si>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</si>
  <si>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</si>
  <si>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</si>
  <si>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</si>
  <si>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</si>
  <si>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</si>
  <si>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</si>
  <si>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</si>
  <si>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</si>
  <si>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</si>
  <si>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</si>
  <si>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</si>
  <si>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</si>
  <si>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</si>
  <si>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</si>
  <si>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</si>
  <si>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</si>
  <si>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</si>
  <si>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</si>
  <si>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</si>
  <si>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</si>
  <si>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</si>
  <si>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</si>
  <si>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</si>
  <si>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</si>
  <si>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</si>
  <si>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</si>
  <si>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</si>
  <si>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</si>
  <si>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</si>
  <si>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</si>
  <si>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</si>
  <si>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</si>
  <si>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</si>
  <si>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</si>
  <si>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</si>
  <si>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</si>
  <si>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</si>
  <si>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</si>
  <si>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</si>
  <si>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</si>
  <si>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</si>
  <si>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</si>
  <si>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</si>
  <si>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</si>
  <si>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</si>
  <si>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</si>
  <si>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</si>
  <si>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</si>
  <si>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</si>
  <si>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</si>
  <si>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</si>
  <si>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</si>
  <si>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</si>
  <si>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</si>
  <si>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</si>
  <si>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</si>
  <si>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</si>
  <si>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</si>
  <si>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</si>
  <si>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</si>
  <si>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</si>
  <si>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</si>
  <si>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</si>
  <si>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</si>
  <si>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</si>
  <si>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</si>
  <si>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</si>
  <si>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</si>
  <si>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</si>
  <si>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</si>
  <si>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</si>
  <si>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</si>
  <si>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</si>
  <si>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</si>
  <si>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</si>
  <si>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</si>
  <si>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</si>
  <si>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</si>
  <si>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</si>
  <si>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</si>
  <si>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</si>
  <si>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</si>
  <si>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</si>
  <si>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</si>
  <si>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</si>
  <si>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</si>
  <si>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</si>
  <si>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</si>
  <si>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</si>
  <si>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</si>
  <si>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</si>
  <si>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</si>
  <si>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</si>
  <si>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</si>
  <si>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</si>
  <si>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</si>
  <si>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</si>
  <si>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</si>
  <si>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</si>
  <si>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</si>
  <si>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</si>
  <si>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</si>
  <si>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</si>
  <si>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</si>
  <si>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</si>
  <si>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</si>
  <si>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</si>
  <si>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</si>
  <si>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</si>
  <si>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</si>
  <si>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</si>
  <si>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</si>
  <si>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</si>
  <si>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</si>
  <si>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</si>
  <si>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</si>
  <si>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</si>
  <si>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</si>
  <si>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</si>
  <si>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</si>
  <si>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</si>
  <si>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</si>
  <si>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</si>
  <si>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</si>
  <si>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</si>
  <si>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</si>
  <si>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</si>
  <si>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</si>
  <si>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</si>
  <si>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</si>
  <si>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</si>
  <si>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</si>
  <si>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</si>
  <si>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</si>
  <si>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</si>
  <si>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</si>
  <si>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</si>
  <si>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</si>
  <si>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</si>
  <si>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</si>
  <si>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</si>
  <si>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</si>
  <si>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</si>
  <si>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</si>
  <si>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</si>
  <si>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</si>
  <si>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</si>
  <si>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</si>
  <si>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</si>
  <si>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</si>
  <si>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</si>
  <si>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</si>
  <si>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</si>
  <si>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</si>
  <si>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</si>
  <si>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</si>
  <si>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</si>
  <si>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</si>
  <si>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</si>
  <si>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</si>
  <si>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</si>
  <si>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</si>
  <si>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</si>
  <si>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</si>
  <si>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</si>
  <si>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</si>
  <si>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</si>
  <si>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</si>
  <si>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</si>
  <si>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</si>
  <si>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</si>
  <si>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</si>
  <si>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</si>
  <si>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</si>
  <si>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</si>
  <si>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</si>
  <si>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</si>
  <si>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</si>
  <si>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</si>
  <si>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</si>
  <si>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</si>
  <si>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</si>
  <si>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</si>
  <si>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</si>
  <si>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</si>
  <si>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</si>
  <si>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</si>
  <si>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</si>
  <si>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</si>
  <si>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</si>
  <si>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</si>
  <si>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</si>
  <si>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</si>
  <si>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</si>
  <si>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</si>
  <si>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</si>
  <si>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</si>
  <si>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</si>
  <si>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</si>
  <si>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</si>
  <si>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</si>
  <si>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</si>
  <si>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</si>
  <si>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</si>
  <si>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</si>
  <si>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</si>
  <si>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</si>
  <si>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</si>
  <si>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</si>
  <si>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</si>
  <si>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</si>
  <si>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</si>
  <si>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</si>
  <si>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</si>
  <si>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</si>
  <si>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</si>
  <si>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</si>
  <si>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</si>
  <si>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</si>
  <si>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</si>
  <si>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</si>
  <si>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</si>
  <si>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</si>
  <si>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</si>
  <si>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</si>
  <si>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</si>
  <si>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</si>
  <si>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</si>
  <si>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</si>
  <si>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</si>
  <si>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</si>
  <si>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</si>
  <si>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</si>
  <si>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</si>
  <si>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</si>
  <si>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</si>
  <si>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</si>
  <si>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</si>
  <si>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</si>
  <si>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</si>
  <si>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</si>
  <si>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</si>
  <si>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</si>
  <si>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</si>
  <si>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</si>
  <si>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</si>
  <si>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</si>
  <si>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</si>
  <si>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</si>
  <si>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</si>
  <si>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</si>
  <si>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</si>
  <si>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</si>
  <si>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</si>
  <si>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</si>
  <si>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</si>
  <si>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</si>
  <si>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</si>
  <si>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</si>
  <si>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</si>
  <si>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</si>
  <si>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</si>
  <si>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</si>
  <si>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</si>
  <si>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</si>
  <si>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</si>
  <si>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</si>
  <si>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</si>
  <si>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</si>
  <si>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</si>
  <si>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</si>
  <si>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</si>
  <si>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</si>
  <si>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</si>
  <si>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</si>
  <si>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</si>
  <si>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</si>
  <si>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</si>
  <si>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</si>
  <si>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</si>
  <si>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</si>
  <si>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</si>
  <si>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</si>
  <si>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</si>
  <si>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</si>
  <si>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</si>
  <si>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</si>
  <si>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</si>
  <si>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</si>
  <si>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</si>
  <si>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</si>
  <si>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</si>
  <si>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</si>
  <si>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</si>
  <si>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</si>
  <si>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</si>
  <si>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</si>
  <si>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</si>
  <si>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</si>
  <si>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</si>
  <si>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</si>
  <si>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</si>
  <si>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</si>
  <si>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</si>
  <si>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</si>
  <si>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</si>
  <si>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</si>
  <si>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</si>
  <si>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</si>
  <si>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</si>
  <si>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</si>
  <si>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</si>
  <si>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</si>
  <si>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</si>
  <si>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</si>
  <si>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</si>
  <si>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</si>
  <si>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</si>
  <si>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</si>
  <si>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</si>
  <si>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</si>
  <si>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</si>
  <si>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</si>
  <si>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</si>
  <si>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</si>
  <si>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</si>
  <si>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</si>
  <si>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</si>
  <si>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</si>
  <si>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</si>
  <si>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</si>
  <si>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</si>
  <si>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</si>
  <si>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</si>
  <si>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</si>
  <si>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</si>
  <si>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</si>
  <si>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</si>
  <si>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</si>
  <si>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</si>
  <si>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</si>
  <si>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</si>
  <si>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</si>
  <si>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</si>
  <si>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</si>
  <si>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</si>
  <si>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</si>
  <si>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</si>
  <si>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</si>
  <si>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</si>
  <si>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</si>
  <si>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</si>
  <si>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</si>
  <si>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</si>
  <si>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</si>
  <si>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</si>
  <si>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</si>
  <si>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</si>
  <si>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</si>
  <si>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</si>
  <si>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</si>
  <si>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</si>
  <si>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</si>
  <si>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</si>
  <si>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</si>
  <si>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</si>
  <si>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</si>
  <si>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</si>
  <si>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</si>
  <si>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</si>
  <si>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</si>
  <si>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</si>
  <si>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</si>
  <si>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</si>
  <si>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</si>
  <si>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</si>
  <si>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</si>
  <si>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</si>
  <si>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</si>
  <si>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</si>
  <si>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</si>
  <si>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</si>
  <si>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</si>
  <si>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</si>
  <si>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</si>
  <si>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</si>
  <si>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</si>
  <si>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</si>
  <si>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</si>
  <si>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</si>
  <si>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</si>
  <si>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</si>
  <si>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</si>
  <si>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</si>
  <si>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</si>
  <si>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</si>
  <si>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</si>
  <si>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</si>
  <si>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</si>
  <si>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</si>
  <si>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</si>
  <si>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</si>
  <si>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</si>
  <si>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</si>
  <si>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</si>
  <si>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</si>
  <si>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</si>
  <si>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</si>
  <si>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</si>
  <si>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</si>
  <si>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</si>
  <si>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</si>
  <si>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</si>
  <si>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</si>
  <si>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</si>
  <si>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</si>
  <si>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</si>
  <si>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</si>
  <si>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</si>
  <si>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</si>
  <si>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</si>
  <si>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</si>
  <si>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</si>
  <si>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</si>
  <si>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</si>
  <si>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</si>
  <si>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</si>
  <si>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</si>
  <si>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</si>
  <si>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</si>
  <si>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</si>
  <si>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</si>
  <si>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</si>
  <si>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</si>
  <si>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</si>
  <si>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</si>
  <si>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</si>
  <si>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</si>
  <si>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</si>
  <si>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</si>
  <si>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</si>
  <si>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</si>
  <si>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</si>
  <si>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</si>
  <si>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</si>
  <si>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</si>
  <si>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</si>
  <si>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</si>
  <si>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</si>
  <si>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</si>
  <si>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</si>
  <si>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</si>
  <si>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</si>
  <si>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</si>
  <si>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</si>
  <si>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</si>
  <si>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</si>
  <si>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</si>
  <si>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</si>
  <si>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</si>
  <si>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</si>
  <si>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</si>
  <si>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</si>
  <si>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</si>
  <si>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</si>
  <si>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</si>
  <si>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</si>
  <si>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</si>
  <si>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</si>
  <si>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</si>
  <si>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</si>
  <si>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</si>
  <si>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</si>
  <si>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</si>
  <si>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</si>
  <si>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</si>
  <si>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</si>
  <si>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</si>
  <si>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</si>
  <si>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</si>
  <si>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</si>
  <si>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</si>
  <si>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</si>
  <si>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</si>
  <si>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</si>
  <si>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</si>
  <si>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</si>
  <si>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</si>
  <si>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</si>
  <si>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</si>
  <si>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</si>
  <si>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</si>
  <si>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</si>
  <si>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</si>
  <si>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</si>
  <si>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</si>
  <si>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</si>
  <si>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</si>
  <si>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</si>
  <si>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</si>
  <si>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</si>
  <si>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</si>
  <si>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</si>
  <si>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</si>
  <si>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</si>
  <si>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</si>
  <si>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</si>
  <si>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</si>
  <si>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</si>
  <si>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</si>
  <si>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</si>
  <si>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</si>
  <si>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</si>
  <si>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</si>
  <si>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</si>
  <si>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</si>
  <si>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</si>
  <si>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</si>
  <si>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</si>
  <si>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</si>
  <si>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</si>
  <si>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</si>
  <si>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</si>
  <si>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</si>
  <si>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</si>
  <si>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</si>
  <si>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</si>
  <si>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</si>
  <si>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</si>
  <si>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</si>
  <si>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</si>
  <si>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</si>
  <si>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</si>
  <si>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</si>
  <si>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</si>
  <si>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</si>
  <si>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</si>
  <si>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</si>
  <si>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</si>
  <si>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</si>
  <si>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</si>
  <si>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</si>
  <si>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</si>
  <si>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</si>
  <si>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</si>
  <si>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</si>
  <si>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</si>
  <si>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</si>
  <si>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</si>
  <si>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</si>
  <si>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</si>
  <si>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</si>
  <si>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</si>
  <si>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</si>
  <si>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</si>
  <si>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</si>
  <si>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</si>
  <si>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</si>
  <si>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</si>
  <si>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</si>
  <si>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</si>
  <si>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</si>
  <si>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</si>
  <si>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</si>
  <si>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</si>
  <si>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</si>
  <si>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</si>
  <si>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</si>
  <si>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</si>
  <si>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</si>
  <si>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</si>
  <si>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</si>
  <si>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</si>
  <si>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</si>
  <si>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</si>
  <si>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</si>
  <si>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</si>
  <si>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</si>
  <si>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</si>
  <si>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</si>
  <si>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</si>
  <si>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</si>
  <si>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</si>
  <si>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</si>
  <si>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</si>
  <si>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</si>
  <si>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</si>
  <si>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</si>
  <si>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</si>
  <si>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</si>
  <si>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</si>
  <si>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</si>
  <si>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</si>
  <si>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</si>
  <si>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</si>
  <si>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</si>
  <si>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</si>
  <si>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</si>
  <si>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</si>
  <si>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</si>
  <si>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</si>
  <si>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</si>
  <si>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</si>
  <si>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</si>
  <si>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</si>
  <si>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</si>
  <si>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</si>
  <si>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</si>
  <si>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</si>
  <si>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</si>
  <si>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</si>
  <si>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</si>
  <si>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</si>
  <si>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</si>
  <si>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</si>
  <si>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</si>
  <si>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</si>
  <si>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</si>
  <si>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</si>
  <si>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</si>
  <si>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</si>
  <si>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</si>
  <si>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</si>
  <si>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</si>
  <si>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</si>
  <si>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</si>
  <si>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</si>
  <si>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</si>
  <si>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</si>
  <si>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</si>
  <si>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</si>
  <si>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</si>
  <si>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</si>
  <si>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</si>
  <si>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</si>
  <si>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</si>
  <si>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</si>
  <si>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</si>
  <si>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</si>
  <si>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</si>
  <si>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</si>
  <si>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</si>
  <si>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</si>
  <si>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</si>
  <si>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</si>
  <si>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</si>
  <si>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</si>
  <si>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</si>
  <si>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</si>
  <si>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</si>
  <si>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</si>
  <si>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</si>
  <si>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</si>
  <si>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</si>
  <si>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</si>
  <si>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</si>
  <si>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</si>
  <si>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</si>
  <si>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</si>
  <si>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</si>
  <si>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</si>
  <si>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</si>
  <si>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</si>
  <si>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</si>
  <si>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</si>
  <si>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</si>
  <si>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</si>
  <si>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</si>
  <si>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</si>
  <si>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</si>
  <si>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</si>
  <si>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</si>
  <si>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</si>
  <si>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</si>
  <si>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</si>
  <si>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</si>
  <si>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</si>
  <si>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</si>
  <si>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</si>
  <si>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</si>
  <si>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</si>
  <si>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</si>
  <si>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</si>
  <si>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</si>
  <si>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</si>
  <si>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</si>
  <si>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</si>
  <si>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</si>
  <si>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</si>
  <si>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</si>
  <si>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</si>
  <si>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</si>
  <si>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</si>
  <si>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</si>
  <si>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</si>
  <si>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</si>
  <si>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</si>
  <si>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</si>
  <si>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</si>
  <si>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</si>
  <si>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</si>
  <si>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</si>
  <si>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</si>
  <si>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</si>
  <si>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</si>
  <si>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</si>
  <si>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</si>
  <si>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</si>
  <si>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</si>
  <si>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</si>
  <si>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</si>
  <si>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</si>
  <si>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</si>
  <si>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</si>
  <si>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</si>
  <si>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</si>
  <si>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</si>
  <si>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</si>
  <si>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</si>
  <si>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</si>
  <si>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</si>
  <si>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</si>
  <si>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</si>
  <si>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</si>
  <si>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</si>
  <si>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</si>
  <si>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</si>
  <si>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</si>
  <si>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</si>
  <si>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</si>
  <si>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</si>
  <si>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</si>
  <si>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</si>
  <si>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</si>
  <si>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</si>
  <si>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</si>
  <si>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</si>
  <si>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</si>
  <si>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</si>
  <si>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</si>
  <si>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</si>
  <si>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</si>
  <si>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</si>
  <si>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</si>
  <si>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</si>
  <si>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</si>
  <si>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</si>
  <si>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</si>
  <si>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</si>
  <si>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</si>
  <si>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</si>
  <si>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</si>
  <si>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</si>
  <si>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</si>
  <si>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</si>
  <si>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</si>
  <si>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</si>
  <si>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</si>
  <si>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</si>
  <si>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</si>
  <si>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</si>
  <si>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</si>
  <si>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</si>
  <si>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</si>
  <si>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</si>
  <si>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</si>
  <si>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</si>
  <si>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</si>
  <si>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</si>
  <si>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</si>
  <si>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</si>
  <si>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</si>
  <si>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</si>
  <si>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</si>
  <si>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</si>
  <si>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</si>
  <si>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</si>
  <si>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</si>
  <si>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</si>
  <si>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</si>
  <si>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</si>
  <si>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</si>
  <si>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</si>
  <si>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</si>
  <si>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</si>
  <si>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</si>
  <si>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</si>
  <si>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</si>
  <si>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</si>
  <si>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</si>
  <si>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</si>
  <si>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</si>
  <si>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</si>
  <si>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</si>
  <si>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</si>
  <si>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</si>
  <si>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</si>
  <si>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</si>
  <si>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</si>
  <si>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</si>
  <si>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</si>
  <si>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</si>
  <si>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</si>
  <si>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</si>
  <si>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</si>
  <si>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</si>
  <si>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</si>
  <si>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</si>
  <si>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</si>
  <si>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</si>
  <si>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</si>
  <si>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</si>
  <si>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</si>
  <si>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</si>
  <si>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</si>
  <si>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</si>
  <si>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</si>
  <si>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</si>
  <si>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</si>
  <si>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</si>
  <si>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</si>
  <si>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</si>
  <si>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</si>
  <si>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</si>
  <si>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</si>
  <si>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</si>
  <si>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</si>
  <si>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</si>
  <si>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</si>
  <si>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</si>
  <si>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</si>
  <si>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</si>
  <si>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</si>
  <si>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</si>
  <si>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</si>
  <si>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</si>
  <si>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</si>
  <si>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</si>
  <si>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</si>
  <si>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</si>
  <si>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</si>
  <si>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</si>
  <si>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</si>
  <si>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</si>
  <si>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</si>
  <si>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</si>
  <si>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</si>
  <si>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</si>
  <si>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</si>
  <si>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</si>
  <si>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</si>
  <si>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</si>
  <si>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</si>
  <si>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</si>
  <si>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</si>
  <si>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</si>
  <si>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</si>
  <si>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</si>
  <si>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</si>
  <si>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</si>
  <si>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</si>
  <si>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</si>
  <si>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</si>
  <si>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</si>
  <si>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</si>
  <si>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</si>
  <si>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</si>
  <si>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</si>
  <si>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</si>
  <si>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</si>
  <si>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</si>
  <si>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</si>
  <si>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</si>
  <si>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</si>
  <si>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</si>
  <si>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</si>
  <si>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</si>
  <si>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</si>
  <si>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</si>
  <si>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</si>
  <si>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</si>
  <si>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</si>
  <si>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</si>
  <si>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</si>
  <si>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</si>
  <si>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</si>
  <si>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</si>
  <si>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</si>
  <si>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</si>
  <si>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</si>
  <si>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</si>
  <si>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</si>
  <si>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</si>
  <si>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</si>
  <si>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</si>
  <si>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</si>
  <si>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</si>
  <si>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</si>
  <si>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</si>
  <si>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</si>
  <si>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</si>
  <si>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</si>
  <si>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</si>
  <si>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</si>
  <si>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</si>
  <si>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</si>
  <si>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</si>
  <si>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</si>
  <si>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</si>
  <si>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</si>
  <si>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</si>
  <si>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</si>
  <si>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</si>
  <si>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</si>
  <si>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</si>
  <si>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</si>
  <si>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</si>
  <si>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</si>
  <si>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</si>
  <si>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</si>
  <si>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</si>
  <si>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</si>
  <si>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</si>
  <si>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</si>
  <si>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</si>
  <si>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</si>
  <si>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</si>
  <si>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</si>
  <si>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</si>
  <si>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</si>
  <si>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</si>
  <si>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</si>
  <si>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</si>
  <si>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</si>
  <si>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</si>
  <si>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</si>
  <si>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</si>
  <si>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</si>
  <si>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</si>
  <si>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</si>
  <si>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</si>
  <si>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</si>
  <si>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</si>
  <si>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</si>
  <si>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</si>
  <si>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</si>
  <si>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</si>
  <si>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</si>
  <si>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</si>
  <si>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</si>
  <si>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</si>
  <si>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</si>
  <si>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</si>
  <si>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</si>
  <si>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</si>
  <si>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</si>
  <si>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</si>
  <si>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</si>
  <si>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</si>
  <si>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</si>
  <si>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</si>
  <si>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</si>
  <si>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</si>
  <si>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</si>
  <si>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</si>
  <si>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</si>
  <si>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</si>
  <si>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</si>
  <si>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</si>
  <si>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</si>
  <si>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</si>
  <si>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</si>
  <si>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</si>
  <si>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</si>
  <si>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</si>
  <si>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</si>
  <si>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</si>
  <si>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</si>
  <si>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</si>
  <si>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</si>
  <si>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</si>
  <si>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</si>
  <si>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</si>
  <si>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</si>
  <si>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</si>
  <si>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</si>
  <si>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</si>
  <si>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</si>
  <si>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</si>
  <si>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</si>
  <si>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</si>
  <si>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</si>
  <si>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</si>
  <si>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</si>
  <si>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</si>
  <si>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</si>
  <si>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</si>
  <si>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</si>
  <si>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</si>
  <si>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</si>
  <si>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</si>
  <si>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</si>
  <si>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</si>
  <si>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</si>
  <si>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</si>
  <si>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</si>
  <si>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</si>
  <si>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</si>
  <si>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</si>
  <si>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</si>
  <si>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</si>
  <si>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</si>
  <si>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</si>
  <si>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</si>
  <si>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</si>
  <si>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</si>
  <si>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</si>
  <si>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</si>
  <si>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</si>
  <si>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</si>
  <si>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</si>
  <si>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</si>
  <si>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</si>
  <si>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</si>
  <si>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</si>
  <si>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</si>
  <si>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</si>
  <si>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</si>
  <si>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</si>
  <si>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</si>
  <si>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</si>
  <si>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</si>
  <si>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</si>
  <si>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</si>
  <si>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</si>
  <si>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</si>
  <si>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</si>
  <si>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</si>
  <si>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</si>
  <si>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</si>
  <si>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</si>
  <si>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</si>
  <si>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</si>
  <si>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</si>
  <si>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</si>
  <si>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</si>
  <si>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</si>
  <si>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</si>
  <si>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</si>
  <si>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</si>
  <si>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</si>
  <si>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</si>
  <si>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</si>
  <si>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</si>
  <si>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</si>
  <si>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</si>
  <si>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</si>
  <si>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</si>
  <si>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</si>
  <si>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</si>
  <si>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</si>
  <si>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</si>
  <si>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</si>
  <si>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</si>
  <si>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</si>
  <si>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</si>
  <si>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</si>
  <si>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</si>
  <si>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</si>
  <si>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</si>
  <si>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</si>
  <si>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</si>
  <si>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</si>
  <si>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</si>
  <si>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</si>
  <si>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</si>
  <si>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</si>
  <si>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</si>
  <si>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</si>
  <si>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</si>
  <si>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</si>
  <si>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</si>
  <si>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</si>
  <si>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</si>
  <si>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</si>
  <si>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</si>
  <si>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</si>
  <si>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</si>
  <si>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</si>
  <si>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</si>
  <si>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</si>
  <si>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</si>
  <si>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</si>
  <si>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</si>
  <si>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</si>
  <si>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</si>
  <si>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</si>
  <si>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</si>
  <si>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</si>
  <si>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</si>
  <si>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</si>
  <si>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</si>
  <si>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</si>
  <si>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</si>
  <si>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</si>
  <si>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</si>
  <si>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</si>
  <si>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</si>
  <si>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</si>
  <si>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</si>
  <si>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</si>
  <si>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</si>
  <si>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</si>
  <si>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</si>
  <si>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</si>
  <si>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</si>
  <si>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</si>
  <si>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</si>
  <si>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</si>
  <si>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</si>
  <si>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</si>
  <si>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</si>
  <si>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</si>
  <si>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</si>
  <si>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</si>
  <si>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</si>
  <si>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</si>
  <si>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</si>
  <si>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</si>
  <si>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</si>
  <si>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</si>
  <si>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</si>
  <si>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</si>
  <si>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</si>
  <si>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</si>
  <si>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</si>
  <si>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</si>
  <si>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</si>
  <si>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</si>
  <si>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</si>
  <si>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</si>
  <si>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</si>
  <si>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</si>
  <si>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</si>
  <si>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</si>
  <si>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</si>
  <si>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</si>
  <si>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</si>
  <si>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</si>
  <si>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</si>
  <si>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</si>
  <si>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</si>
  <si>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</si>
  <si>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</si>
  <si>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</si>
  <si>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</si>
  <si>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</si>
  <si>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</si>
  <si>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</si>
  <si>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</si>
  <si>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</si>
  <si>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</si>
  <si>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</si>
  <si>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</si>
  <si>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</si>
  <si>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</si>
  <si>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</si>
  <si>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</si>
  <si>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</si>
  <si>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</si>
  <si>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</si>
  <si>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</si>
  <si>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</si>
  <si>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</si>
  <si>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</si>
  <si>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</si>
  <si>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</si>
  <si>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</si>
  <si>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</si>
  <si>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</si>
  <si>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</si>
  <si>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</si>
  <si>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</si>
  <si>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</si>
  <si>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</si>
  <si>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</si>
  <si>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</si>
  <si>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</si>
  <si>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</si>
  <si>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</si>
  <si>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</si>
  <si>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</si>
  <si>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</si>
  <si>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</si>
  <si>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</si>
  <si>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</si>
  <si>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</si>
  <si>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</si>
  <si>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</si>
  <si>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</si>
  <si>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</si>
  <si>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</si>
  <si>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</si>
  <si>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</si>
  <si>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</si>
  <si>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</si>
  <si>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</si>
  <si>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</si>
  <si>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</si>
  <si>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</si>
  <si>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</si>
  <si>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</si>
  <si>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</si>
  <si>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</si>
  <si>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</si>
  <si>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</si>
  <si>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</si>
  <si>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</si>
  <si>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</si>
  <si>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</si>
  <si>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</si>
  <si>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</si>
  <si>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</si>
  <si>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</si>
  <si>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</si>
  <si>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</si>
  <si>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</si>
  <si>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</si>
  <si>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</si>
  <si>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</si>
  <si>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</si>
  <si>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</si>
  <si>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</si>
  <si>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</si>
  <si>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</si>
  <si>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</si>
  <si>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</si>
  <si>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</si>
  <si>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</si>
  <si>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</si>
  <si>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</si>
  <si>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</si>
  <si>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</si>
  <si>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</si>
  <si>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</si>
  <si>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</si>
  <si>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</si>
  <si>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</si>
  <si>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</si>
  <si>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</si>
  <si>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</si>
  <si>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</si>
  <si>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</si>
  <si>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</si>
  <si>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</si>
  <si>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</si>
  <si>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</si>
  <si>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</si>
  <si>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</si>
  <si>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</si>
  <si>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</si>
  <si>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</si>
  <si>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</si>
  <si>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</si>
  <si>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</si>
  <si>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</si>
  <si>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</si>
  <si>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</si>
  <si>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</si>
  <si>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</si>
  <si>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</si>
  <si>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</si>
  <si>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</si>
  <si>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</si>
  <si>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</si>
  <si>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</si>
  <si>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</si>
  <si>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</si>
  <si>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</si>
  <si>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</si>
  <si>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</si>
  <si>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</si>
  <si>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</si>
  <si>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</si>
  <si>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</si>
  <si>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</si>
  <si>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</si>
  <si>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</si>
  <si>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</si>
  <si>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</si>
  <si>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</si>
  <si>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</si>
  <si>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</si>
  <si>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</si>
  <si>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</si>
  <si>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</si>
  <si>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</si>
  <si>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</si>
  <si>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</si>
  <si>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</si>
  <si>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</si>
  <si>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</si>
  <si>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</si>
  <si>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</si>
  <si>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</si>
  <si>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</si>
  <si>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</si>
  <si>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</si>
  <si>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</si>
  <si>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</si>
  <si>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</si>
  <si>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</si>
  <si>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</si>
  <si>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</si>
  <si>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</si>
  <si>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</si>
  <si>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</si>
  <si>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</si>
  <si>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</si>
  <si>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</si>
  <si>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</si>
  <si>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</si>
  <si>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</si>
  <si>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</si>
  <si>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</si>
  <si>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</si>
  <si>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</si>
  <si>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</si>
  <si>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</si>
  <si>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</si>
  <si>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</si>
  <si>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</si>
  <si>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</si>
  <si>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</si>
  <si>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</si>
  <si>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</si>
  <si>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</si>
  <si>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</si>
  <si>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</si>
  <si>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</si>
  <si>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</si>
  <si>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</si>
  <si>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</si>
  <si>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</si>
  <si>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</si>
  <si>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</si>
  <si>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</si>
  <si>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</si>
  <si>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</si>
  <si>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</si>
  <si>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</si>
  <si>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</si>
  <si>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</si>
  <si>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</si>
  <si>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</si>
  <si>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</si>
  <si>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</si>
  <si>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</si>
  <si>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</si>
  <si>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</si>
  <si>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</si>
  <si>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</si>
  <si>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</si>
  <si>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</si>
  <si>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</si>
  <si>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</si>
  <si>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</si>
  <si>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</si>
  <si>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</si>
  <si>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</si>
  <si>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</si>
  <si>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</si>
  <si>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</si>
  <si>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</si>
  <si>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</si>
  <si>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</si>
  <si>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</si>
  <si>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</si>
  <si>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</si>
  <si>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</si>
  <si>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</si>
  <si>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</si>
  <si>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</si>
  <si>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</si>
  <si>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</si>
  <si>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</si>
  <si>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</si>
  <si>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</si>
  <si>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</si>
  <si>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</si>
  <si>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</si>
  <si>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</si>
  <si>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</si>
  <si>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</si>
  <si>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</si>
  <si>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</si>
  <si>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</si>
  <si>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</si>
  <si>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</si>
  <si>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</si>
  <si>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</si>
  <si>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</si>
  <si>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</si>
  <si>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</si>
  <si>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</si>
  <si>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</si>
  <si>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</si>
  <si>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</si>
  <si>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</si>
  <si>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</si>
  <si>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</si>
  <si>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</si>
  <si>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</si>
  <si>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</si>
  <si>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</si>
  <si>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</si>
  <si>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</si>
  <si>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</si>
  <si>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</si>
  <si>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</si>
  <si>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</si>
  <si>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</si>
  <si>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</si>
  <si>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</si>
  <si>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</si>
  <si>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</si>
  <si>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</si>
  <si>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</si>
  <si>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</si>
  <si>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</si>
  <si>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</si>
  <si>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</si>
  <si>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</si>
  <si>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</si>
  <si>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</si>
  <si>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</si>
  <si>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</si>
  <si>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</si>
  <si>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</si>
  <si>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</si>
  <si>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</si>
  <si>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</si>
  <si>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</si>
  <si>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</si>
  <si>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</si>
  <si>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</si>
  <si>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</si>
  <si>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</si>
  <si>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</si>
  <si>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</si>
  <si>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</si>
  <si>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</si>
  <si>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</si>
  <si>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</si>
  <si>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</si>
  <si>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</si>
  <si>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</si>
  <si>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</si>
  <si>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</si>
  <si>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</si>
  <si>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</si>
  <si>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</si>
  <si>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</si>
  <si>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</si>
  <si>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</si>
  <si>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</si>
  <si>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</si>
  <si>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</si>
  <si>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</si>
  <si>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</si>
  <si>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</si>
  <si>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</si>
  <si>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</si>
  <si>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</si>
  <si>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</si>
  <si>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</si>
  <si>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</si>
  <si>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</si>
  <si>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</si>
  <si>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</si>
  <si>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</si>
  <si>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</si>
  <si>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</si>
  <si>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</si>
  <si>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</si>
  <si>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</si>
  <si>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</si>
  <si>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</si>
  <si>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</si>
  <si>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</si>
  <si>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</si>
  <si>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</si>
  <si>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</si>
  <si>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</si>
  <si>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</si>
  <si>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</si>
  <si>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</si>
  <si>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</si>
  <si>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</si>
  <si>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</si>
  <si>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</si>
  <si>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</si>
  <si>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</si>
  <si>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</si>
  <si>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</si>
  <si>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</si>
  <si>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</si>
  <si>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</si>
  <si>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</si>
  <si>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</si>
  <si>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</si>
  <si>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</si>
  <si>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</si>
  <si>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</si>
  <si>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</si>
  <si>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</si>
  <si>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</si>
  <si>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</si>
  <si>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</si>
  <si>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</si>
  <si>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</si>
  <si>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</si>
  <si>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</si>
  <si>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</si>
  <si>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</si>
  <si>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</si>
  <si>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</si>
  <si>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</si>
  <si>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</si>
  <si>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</si>
  <si>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</si>
  <si>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</si>
  <si>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</si>
  <si>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</si>
  <si>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</si>
  <si>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</si>
  <si>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</si>
  <si>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</si>
  <si>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</si>
  <si>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</si>
  <si>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</si>
  <si>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</si>
  <si>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</si>
  <si>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</si>
  <si>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</si>
  <si>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</si>
  <si>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</si>
  <si>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</si>
  <si>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</si>
  <si>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</si>
  <si>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</si>
  <si>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</si>
  <si>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</si>
  <si>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</si>
  <si>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</si>
  <si>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</si>
  <si>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</si>
  <si>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</si>
  <si>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</si>
  <si>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</si>
  <si>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</si>
  <si>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</si>
  <si>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</si>
  <si>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</si>
  <si>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</si>
  <si>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</si>
  <si>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</si>
  <si>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</si>
  <si>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</si>
  <si>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</si>
  <si>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</si>
  <si>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</si>
  <si>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</si>
  <si>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</si>
  <si>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</si>
  <si>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</si>
  <si>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</si>
  <si>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</si>
  <si>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</si>
  <si>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</si>
  <si>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</si>
  <si>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</si>
  <si>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</si>
  <si>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</si>
  <si>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</si>
  <si>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</si>
  <si>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</si>
  <si>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</si>
  <si>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</si>
  <si>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</si>
  <si>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</si>
  <si>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</si>
  <si>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</si>
  <si>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</si>
  <si>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</si>
  <si>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</si>
  <si>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</si>
  <si>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</si>
  <si>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</si>
  <si>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</si>
  <si>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</si>
  <si>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</si>
  <si>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</si>
  <si>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</si>
  <si>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</si>
  <si>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</si>
  <si>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</si>
  <si>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</si>
  <si>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</si>
  <si>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</si>
  <si>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</si>
  <si>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</si>
  <si>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</si>
  <si>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</si>
  <si>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</si>
  <si>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</si>
  <si>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</si>
  <si>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</si>
  <si>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</si>
  <si>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</si>
  <si>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</si>
  <si>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</si>
  <si>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</si>
  <si>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</si>
  <si>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</si>
  <si>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</si>
  <si>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</si>
  <si>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</si>
  <si>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</si>
  <si>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</si>
  <si>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</si>
  <si>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</si>
  <si>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</si>
  <si>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</si>
  <si>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</si>
  <si>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</si>
  <si>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</si>
  <si>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</si>
  <si>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</si>
  <si>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</si>
  <si>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</si>
  <si>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</si>
  <si>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</si>
  <si>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</si>
  <si>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</si>
  <si>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</si>
  <si>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</si>
  <si>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</si>
  <si>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</si>
  <si>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</si>
  <si>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</si>
  <si>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</si>
  <si>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</si>
  <si>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</si>
  <si>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</si>
  <si>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</si>
  <si>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</si>
  <si>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</si>
  <si>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</si>
  <si>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</si>
  <si>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</si>
  <si>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</si>
  <si>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</si>
  <si>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</si>
  <si>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</si>
  <si>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</si>
  <si>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</si>
  <si>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</si>
  <si>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</si>
  <si>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</si>
  <si>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</si>
  <si>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</si>
  <si>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</si>
  <si>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</si>
  <si>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</si>
  <si>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</si>
  <si>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</si>
  <si>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</si>
  <si>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</si>
  <si>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</si>
  <si>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</si>
  <si>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</si>
  <si>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</si>
  <si>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</si>
  <si>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</si>
  <si>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</si>
  <si>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</si>
  <si>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</si>
  <si>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</si>
  <si>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</si>
  <si>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</si>
  <si>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</si>
  <si>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</si>
  <si>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</si>
  <si>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</si>
  <si>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</si>
  <si>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</si>
  <si>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</si>
  <si>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</si>
  <si>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</si>
  <si>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</si>
  <si>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</si>
  <si>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</si>
  <si>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</si>
  <si>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</si>
  <si>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</si>
  <si>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</si>
  <si>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</si>
  <si>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</si>
  <si>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</si>
  <si>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</si>
  <si>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</si>
  <si>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</si>
  <si>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</si>
  <si>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</si>
  <si>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</si>
  <si>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</si>
  <si>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</si>
  <si>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</si>
  <si>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</si>
  <si>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</si>
  <si>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</si>
  <si>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</si>
  <si>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</si>
  <si>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</si>
  <si>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</si>
  <si>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</si>
  <si>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</si>
  <si>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</si>
  <si>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</si>
  <si>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</si>
  <si>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</si>
  <si>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</si>
  <si>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</si>
  <si>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</si>
  <si>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</si>
  <si>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</si>
  <si>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</si>
  <si>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</si>
  <si>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</si>
  <si>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</si>
  <si>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</si>
  <si>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</si>
  <si>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</si>
  <si>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</si>
  <si>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</si>
  <si>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</si>
  <si>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</si>
  <si>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</si>
  <si>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</si>
  <si>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</si>
  <si>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</si>
  <si>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</si>
  <si>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</si>
  <si>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</si>
  <si>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</si>
  <si>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</si>
  <si>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</si>
  <si>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</si>
  <si>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</si>
  <si>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</si>
  <si>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</si>
  <si>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</si>
  <si>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</si>
  <si>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</si>
  <si>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</si>
  <si>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</si>
  <si>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</si>
  <si>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</si>
  <si>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</si>
  <si>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</si>
  <si>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</si>
  <si>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</si>
  <si>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</si>
  <si>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</si>
  <si>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</si>
  <si>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</si>
  <si>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</si>
  <si>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</si>
  <si>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</si>
  <si>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</si>
  <si>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</si>
  <si>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</si>
  <si>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</si>
  <si>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</si>
  <si>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</si>
  <si>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</si>
  <si>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</si>
  <si>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</si>
  <si>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</si>
  <si>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</si>
  <si>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</si>
  <si>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</si>
  <si>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</si>
  <si>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</si>
  <si>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</si>
  <si>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</si>
  <si>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</si>
  <si>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</si>
  <si>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</si>
  <si>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</si>
  <si>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</si>
  <si>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</si>
  <si>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</si>
  <si>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</si>
  <si>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</si>
  <si>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</si>
  <si>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</si>
  <si>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</si>
  <si>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</si>
  <si>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</si>
  <si>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</si>
  <si>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</si>
  <si>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</si>
  <si>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</si>
  <si>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</si>
  <si>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</si>
  <si>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</si>
  <si>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</si>
  <si>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</si>
  <si>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</si>
  <si>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</si>
  <si>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</si>
  <si>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</si>
  <si>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</si>
  <si>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</si>
  <si>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</si>
  <si>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</si>
  <si>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</si>
  <si>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</si>
  <si>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</si>
  <si>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</si>
  <si>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</si>
  <si>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</si>
  <si>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</si>
  <si>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</si>
  <si>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</si>
  <si>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</si>
  <si>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</si>
  <si>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</si>
  <si>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</si>
  <si>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</si>
  <si>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</si>
  <si>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</si>
  <si>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</si>
  <si>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</si>
  <si>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</si>
  <si>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</si>
  <si>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</si>
  <si>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</si>
  <si>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</si>
  <si>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</si>
  <si>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</si>
  <si>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</si>
  <si>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</si>
  <si>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</si>
  <si>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</si>
  <si>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</si>
  <si>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</si>
  <si>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</si>
  <si>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</si>
  <si>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</si>
  <si>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</si>
  <si>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</si>
  <si>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</si>
  <si>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</si>
  <si>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</si>
  <si>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</si>
  <si>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</si>
  <si>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</si>
  <si>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</si>
  <si>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</si>
  <si>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</si>
  <si>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</si>
  <si>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</si>
  <si>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</si>
  <si>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</si>
  <si>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</si>
  <si>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</si>
  <si>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</si>
  <si>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</si>
  <si>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</si>
  <si>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</si>
  <si>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</si>
  <si>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</si>
  <si>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</si>
  <si>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</si>
  <si>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</si>
  <si>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</si>
  <si>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</si>
  <si>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</si>
  <si>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</si>
  <si>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</si>
  <si>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</si>
  <si>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</si>
  <si>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</si>
  <si>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</si>
  <si>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</si>
  <si>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</si>
  <si>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</si>
  <si>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</si>
  <si>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</si>
  <si>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</si>
  <si>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</si>
  <si>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</si>
  <si>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</si>
  <si>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</si>
  <si>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</si>
  <si>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</si>
  <si>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</si>
  <si>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</si>
  <si>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</si>
  <si>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</si>
  <si>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</si>
  <si>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</si>
  <si>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</si>
  <si>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</si>
  <si>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</si>
  <si>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</si>
  <si>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</si>
  <si>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</si>
  <si>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</si>
  <si>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</si>
  <si>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</si>
  <si>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</si>
  <si>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</si>
  <si>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</si>
  <si>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</si>
  <si>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</si>
  <si>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</si>
  <si>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</si>
  <si>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</si>
  <si>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</si>
  <si>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</si>
  <si>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</si>
  <si>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</si>
  <si>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</si>
  <si>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</si>
  <si>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</si>
  <si>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</si>
  <si>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</si>
  <si>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</si>
  <si>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</si>
  <si>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</si>
  <si>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</si>
  <si>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</si>
  <si>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</si>
  <si>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</si>
  <si>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</si>
  <si>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</si>
  <si>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</si>
  <si>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</si>
  <si>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</si>
  <si>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</si>
  <si>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</si>
  <si>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</si>
  <si>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</si>
  <si>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</si>
  <si>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</si>
  <si>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</si>
  <si>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</si>
  <si>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</si>
  <si>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</si>
  <si>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</si>
  <si>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</si>
  <si>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</si>
  <si>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</si>
  <si>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</si>
  <si>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</si>
  <si>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</si>
  <si>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</si>
  <si>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</si>
  <si>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</si>
  <si>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</si>
  <si>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</si>
  <si>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</si>
  <si>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</si>
  <si>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</si>
  <si>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</si>
  <si>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</si>
  <si>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</si>
  <si>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</si>
  <si>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</si>
  <si>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</si>
  <si>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</si>
  <si>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</si>
  <si>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</si>
  <si>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</si>
  <si>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</si>
  <si>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</si>
  <si>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</si>
  <si>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</si>
  <si>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</si>
  <si>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</si>
  <si>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</si>
  <si>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</si>
  <si>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</si>
  <si>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</si>
  <si>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</si>
  <si>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</si>
  <si>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</si>
  <si>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</si>
  <si>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</si>
  <si>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</si>
  <si>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</si>
  <si>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</si>
  <si>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</si>
  <si>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</si>
  <si>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</si>
  <si>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</si>
  <si>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</si>
  <si>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</si>
  <si>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</si>
  <si>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</si>
  <si>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</si>
  <si>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</si>
  <si>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</si>
  <si>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</si>
  <si>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</si>
  <si>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</si>
  <si>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</si>
  <si>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</si>
  <si>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</si>
  <si>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</si>
  <si>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</si>
  <si>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</si>
  <si>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</si>
  <si>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</si>
  <si>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</si>
  <si>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</si>
  <si>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</si>
  <si>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</si>
  <si>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</si>
  <si>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</si>
  <si>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</si>
  <si>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</si>
  <si>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</si>
  <si>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</si>
  <si>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</si>
  <si>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</si>
  <si>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</si>
  <si>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</si>
  <si>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</si>
  <si>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</si>
  <si>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</si>
  <si>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</si>
  <si>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</si>
  <si>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</si>
  <si>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</si>
  <si>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</si>
  <si>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</si>
  <si>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</si>
  <si>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</si>
  <si>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</si>
  <si>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</si>
  <si>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</si>
  <si>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</si>
  <si>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</si>
  <si>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</si>
  <si>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</si>
  <si>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</si>
  <si>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</si>
  <si>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</si>
  <si>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</si>
  <si>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</si>
  <si>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</si>
  <si>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</si>
  <si>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</si>
  <si>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</si>
  <si>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</si>
  <si>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</si>
  <si>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</si>
  <si>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</si>
  <si>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</si>
  <si>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</si>
  <si>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</si>
  <si>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</si>
  <si>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</si>
  <si>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</si>
  <si>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</si>
  <si>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</si>
  <si>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</si>
  <si>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</si>
  <si>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</si>
  <si>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</si>
  <si>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</si>
  <si>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</si>
  <si>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</si>
  <si>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</si>
  <si>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</si>
  <si>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</si>
  <si>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</si>
  <si>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</si>
  <si>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</si>
  <si>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</si>
  <si>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</si>
  <si>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</si>
  <si>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</si>
  <si>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</si>
  <si>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</si>
  <si>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</si>
  <si>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</si>
  <si>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</si>
  <si>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</si>
  <si>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</si>
  <si>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</si>
  <si>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</si>
  <si>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</si>
  <si>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</si>
  <si>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</si>
  <si>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</si>
  <si>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</si>
  <si>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</si>
  <si>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</si>
  <si>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</si>
  <si>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</si>
  <si>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</si>
  <si>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</si>
  <si>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</si>
  <si>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</si>
  <si>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</si>
  <si>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</si>
  <si>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</si>
  <si>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</si>
  <si>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</si>
  <si>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</si>
  <si>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</si>
  <si>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</si>
  <si>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</si>
  <si>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</si>
  <si>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</si>
  <si>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</si>
  <si>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</si>
  <si>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</si>
  <si>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</si>
  <si>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</si>
  <si>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</si>
  <si>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</si>
  <si>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</si>
  <si>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</si>
  <si>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</si>
  <si>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</si>
  <si>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</si>
  <si>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</si>
  <si>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</si>
  <si>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</si>
  <si>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</si>
  <si>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</si>
  <si>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</si>
  <si>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</si>
  <si>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</si>
  <si>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</si>
  <si>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</si>
  <si>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</si>
  <si>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</si>
  <si>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</si>
  <si>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</si>
  <si>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</si>
  <si>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</si>
  <si>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</si>
  <si>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</si>
  <si>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</si>
  <si>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</si>
  <si>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</si>
  <si>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</si>
  <si>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</si>
  <si>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</si>
  <si>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</si>
  <si>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</si>
  <si>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</si>
  <si>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</si>
  <si>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</si>
  <si>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</si>
  <si>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</si>
  <si>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</si>
  <si>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</si>
  <si>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</si>
  <si>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</si>
  <si>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</si>
  <si>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</si>
  <si>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</si>
  <si>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</si>
  <si>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</si>
  <si>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</si>
  <si>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</si>
  <si>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</si>
  <si>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</si>
  <si>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</si>
  <si>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</si>
  <si>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</si>
  <si>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</si>
  <si>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</si>
  <si>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</si>
  <si>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</si>
  <si>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</si>
  <si>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</si>
  <si>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</si>
  <si>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</si>
  <si>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</si>
  <si>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</si>
  <si>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</si>
  <si>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</si>
  <si>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</si>
  <si>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</si>
  <si>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</si>
  <si>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</si>
  <si>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</si>
  <si>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</si>
  <si>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</si>
  <si>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</si>
  <si>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</si>
  <si>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</si>
  <si>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</si>
  <si>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</si>
  <si>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</si>
  <si>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</si>
  <si>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</si>
  <si>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</si>
  <si>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</si>
  <si>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</si>
  <si>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</si>
  <si>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</si>
  <si>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</si>
  <si>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</si>
  <si>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</si>
  <si>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</si>
  <si>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</si>
  <si>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</si>
  <si>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</si>
  <si>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</si>
  <si>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</si>
  <si>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</si>
  <si>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</si>
  <si>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</si>
  <si>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</si>
  <si>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</si>
  <si>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</si>
  <si>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</si>
  <si>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</si>
  <si>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</si>
  <si>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</si>
  <si>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</si>
  <si>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</si>
  <si>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</si>
  <si>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</si>
  <si>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</si>
  <si>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</si>
  <si>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</si>
  <si>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</si>
  <si>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</si>
  <si>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</si>
  <si>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</si>
  <si>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</si>
  <si>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</si>
  <si>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</si>
  <si>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</si>
  <si>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</si>
  <si>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</si>
  <si>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</si>
  <si>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</si>
  <si>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</si>
  <si>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</si>
  <si>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</si>
  <si>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</si>
  <si>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</si>
  <si>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</si>
  <si>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</si>
  <si>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</si>
  <si>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</si>
  <si>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</si>
  <si>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</si>
  <si>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</si>
  <si>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</si>
  <si>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</si>
  <si>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</si>
  <si>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</si>
  <si>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</si>
  <si>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</si>
  <si>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</si>
  <si>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</si>
  <si>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</si>
  <si>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</si>
  <si>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</si>
  <si>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</si>
  <si>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</si>
  <si>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</si>
  <si>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</si>
  <si>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</si>
  <si>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</si>
  <si>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</si>
  <si>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</si>
  <si>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</si>
  <si>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</si>
  <si>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</si>
  <si>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</si>
  <si>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</si>
  <si>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</si>
  <si>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</si>
  <si>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</si>
  <si>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</si>
  <si>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</si>
  <si>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</si>
  <si>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</si>
  <si>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</si>
  <si>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</si>
  <si>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</si>
  <si>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</si>
  <si>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</si>
  <si>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</si>
  <si>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</si>
  <si>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</si>
  <si>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</si>
  <si>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</si>
  <si>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</si>
  <si>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</si>
  <si>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</si>
  <si>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</si>
  <si>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</si>
  <si>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</si>
  <si>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</si>
  <si>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</si>
  <si>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</si>
  <si>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</si>
  <si>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</si>
  <si>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</si>
  <si>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</si>
  <si>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</si>
  <si>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</si>
  <si>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</si>
  <si>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</si>
  <si>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</si>
  <si>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</si>
  <si>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</si>
  <si>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</si>
  <si>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</si>
  <si>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</si>
  <si>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</si>
  <si>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</si>
  <si>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</si>
  <si>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</si>
  <si>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</si>
  <si>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</si>
  <si>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</si>
  <si>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</si>
  <si>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</si>
  <si>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</si>
  <si>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</si>
  <si>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</si>
  <si>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</si>
  <si>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</si>
  <si>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</si>
  <si>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</si>
  <si>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</si>
  <si>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</si>
  <si>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</si>
  <si>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</si>
  <si>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</si>
  <si>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</si>
  <si>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</si>
  <si>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</si>
  <si>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</si>
  <si>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</si>
  <si>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</si>
  <si>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</si>
  <si>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</si>
  <si>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</si>
  <si>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</si>
  <si>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</si>
  <si>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</si>
  <si>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</si>
  <si>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</si>
  <si>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</si>
  <si>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</si>
  <si>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</si>
  <si>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</si>
  <si>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</si>
  <si>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</si>
  <si>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</si>
  <si>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</si>
  <si>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</si>
  <si>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</si>
  <si>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</si>
  <si>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</si>
  <si>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</si>
  <si>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</si>
  <si>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</si>
  <si>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</si>
  <si>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</si>
  <si>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</si>
  <si>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</si>
  <si>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</si>
  <si>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</si>
  <si>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</si>
  <si>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</si>
  <si>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</si>
  <si>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</si>
  <si>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</si>
  <si>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</si>
  <si>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</si>
  <si>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</si>
  <si>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</si>
  <si>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</si>
  <si>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</si>
  <si>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</si>
  <si>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</si>
  <si>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</si>
  <si>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</si>
  <si>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</si>
  <si>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</si>
  <si>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</si>
  <si>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</si>
  <si>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</si>
  <si>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</si>
  <si>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</si>
  <si>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</si>
  <si>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</si>
  <si>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</si>
  <si>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</si>
  <si>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</si>
  <si>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</si>
  <si>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</si>
  <si>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</si>
  <si>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</si>
  <si>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</si>
  <si>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</si>
  <si>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</si>
  <si>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</si>
  <si>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</si>
  <si>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</si>
  <si>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</si>
  <si>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</si>
  <si>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</si>
  <si>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</si>
  <si>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</si>
  <si>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</si>
  <si>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</si>
  <si>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</si>
  <si>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</si>
  <si>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</si>
  <si>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</si>
  <si>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</si>
  <si>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</si>
  <si>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</si>
  <si>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</si>
  <si>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</si>
  <si>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</si>
  <si>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</si>
  <si>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</si>
  <si>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</si>
  <si>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</si>
  <si>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</si>
  <si>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</si>
  <si>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</si>
  <si>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</si>
  <si>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</si>
  <si>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</si>
  <si>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</si>
  <si>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</si>
  <si>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</si>
  <si>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</si>
  <si>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</si>
  <si>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</si>
  <si>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</si>
  <si>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</si>
  <si>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</si>
  <si>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</si>
  <si>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</si>
  <si>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</si>
  <si>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</si>
  <si>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</si>
  <si>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</si>
  <si>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</si>
  <si>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</si>
  <si>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</si>
  <si>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</si>
  <si>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</si>
  <si>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</si>
  <si>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</si>
  <si>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</si>
  <si>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</si>
  <si>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</si>
  <si>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</si>
  <si>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</si>
  <si>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</si>
  <si>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</si>
  <si>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</si>
  <si>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</si>
  <si>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</si>
  <si>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</si>
  <si>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</si>
  <si>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</si>
  <si>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</si>
  <si>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</si>
  <si>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</si>
  <si>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</si>
  <si>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</si>
  <si>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</si>
  <si>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</si>
  <si>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</si>
  <si>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</si>
  <si>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</si>
  <si>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</si>
  <si>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</si>
  <si>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</si>
  <si>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</si>
  <si>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</si>
  <si>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</si>
  <si>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</si>
  <si>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</si>
  <si>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</si>
  <si>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</si>
  <si>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</si>
  <si>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</si>
  <si>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</si>
  <si>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</si>
  <si>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</si>
  <si>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</si>
  <si>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</si>
  <si>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</si>
  <si>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</si>
  <si>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</si>
  <si>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</si>
  <si>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</si>
  <si>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</si>
  <si>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</si>
  <si>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</si>
  <si>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</si>
  <si>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</si>
  <si>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</si>
  <si>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</si>
  <si>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</si>
  <si>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</si>
  <si>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</si>
  <si>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</si>
  <si>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</si>
  <si>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</si>
  <si>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</si>
  <si>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</si>
  <si>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</si>
  <si>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</si>
  <si>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</si>
  <si>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</si>
  <si>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</si>
  <si>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</si>
  <si>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</si>
  <si>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</si>
  <si>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</si>
  <si>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</si>
  <si>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</si>
  <si>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</si>
  <si>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</si>
  <si>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</si>
  <si>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</si>
  <si>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</si>
  <si>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</si>
  <si>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</si>
  <si>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</si>
  <si>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</si>
  <si>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</si>
  <si>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</si>
  <si>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</si>
  <si>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</si>
  <si>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</si>
  <si>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</si>
  <si>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</si>
  <si>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</si>
  <si>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</si>
  <si>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</si>
  <si>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</si>
  <si>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</si>
  <si>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</si>
  <si>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</si>
  <si>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</si>
  <si>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</si>
  <si>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</si>
  <si>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</si>
  <si>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</si>
  <si>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</si>
  <si>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</si>
  <si>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</si>
  <si>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</si>
  <si>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</si>
  <si>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</si>
  <si>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</si>
  <si>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</si>
  <si>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</si>
  <si>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</si>
  <si>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</si>
  <si>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</si>
  <si>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</si>
  <si>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</si>
  <si>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</si>
  <si>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</si>
  <si>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</si>
  <si>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</si>
  <si>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</si>
  <si>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</si>
  <si>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</si>
  <si>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</si>
  <si>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</si>
  <si>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</si>
  <si>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</si>
  <si>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</si>
  <si>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</si>
  <si>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</si>
  <si>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</si>
  <si>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</si>
  <si>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</si>
  <si>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</si>
  <si>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</si>
  <si>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</si>
  <si>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</si>
  <si>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</si>
  <si>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</si>
  <si>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</si>
  <si>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</si>
  <si>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</si>
  <si>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</si>
  <si>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</si>
  <si>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</si>
  <si>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</si>
  <si>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</si>
  <si>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</si>
  <si>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</si>
  <si>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</si>
  <si>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</si>
  <si>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</si>
  <si>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</si>
  <si>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</si>
  <si>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</si>
  <si>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</si>
  <si>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</si>
  <si>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</si>
  <si>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</si>
  <si>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</si>
  <si>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</si>
  <si>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</si>
  <si>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</si>
  <si>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</si>
  <si>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</si>
  <si>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</si>
  <si>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</si>
  <si>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</si>
  <si>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</si>
  <si>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</si>
  <si>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</si>
  <si>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</si>
  <si>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</si>
  <si>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</si>
  <si>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</si>
  <si>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</si>
  <si>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</si>
  <si>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</si>
  <si>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</si>
  <si>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</si>
  <si>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</si>
  <si>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</si>
  <si>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</si>
  <si>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</si>
  <si>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</si>
  <si>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</si>
  <si>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</si>
  <si>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</si>
  <si>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</si>
  <si>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</si>
  <si>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</si>
  <si>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</si>
  <si>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</si>
  <si>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</si>
  <si>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</si>
  <si>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</si>
  <si>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</si>
  <si>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</si>
  <si>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</si>
  <si>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</si>
  <si>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</si>
  <si>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</si>
  <si>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</si>
  <si>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</si>
  <si>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</si>
  <si>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</si>
  <si>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</si>
  <si>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</si>
  <si>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</si>
  <si>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</si>
  <si>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</si>
  <si>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</si>
  <si>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</si>
  <si>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</si>
  <si>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</si>
  <si>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</si>
  <si>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</si>
  <si>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</si>
  <si>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</si>
  <si>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</si>
  <si>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</si>
  <si>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</si>
  <si>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</si>
  <si>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</si>
  <si>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</si>
  <si>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</si>
  <si>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</si>
  <si>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</si>
  <si>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</si>
  <si>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</si>
  <si>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</si>
  <si>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</si>
  <si>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</si>
  <si>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</si>
  <si>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</si>
  <si>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</si>
  <si>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</si>
  <si>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</si>
  <si>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</si>
  <si>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</si>
  <si>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</si>
  <si>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</si>
  <si>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</si>
  <si>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</si>
  <si>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</si>
  <si>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</si>
  <si>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</si>
  <si>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</si>
  <si>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</si>
  <si>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</si>
  <si>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</si>
  <si>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</si>
  <si>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</si>
  <si>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</si>
  <si>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</si>
  <si>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</si>
  <si>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</si>
  <si>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</si>
  <si>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</si>
  <si>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</si>
  <si>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</si>
  <si>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</si>
  <si>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</si>
  <si>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</si>
  <si>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</si>
  <si>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</si>
  <si>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</si>
  <si>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</si>
  <si>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</si>
  <si>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</si>
  <si>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</si>
  <si>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</si>
  <si>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</si>
  <si>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</si>
  <si>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</si>
  <si>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</si>
  <si>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</si>
  <si>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</si>
  <si>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</si>
  <si>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</si>
  <si>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</si>
  <si>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</si>
  <si>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</si>
  <si>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</si>
  <si>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</si>
  <si>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</si>
  <si>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</si>
  <si>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</si>
  <si>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</si>
  <si>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</si>
  <si>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</si>
  <si>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</si>
  <si>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</si>
  <si>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</si>
  <si>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</si>
  <si>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</si>
  <si>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</si>
  <si>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</si>
  <si>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</si>
  <si>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</si>
  <si>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</si>
  <si>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</si>
  <si>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</si>
  <si>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</si>
  <si>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</si>
  <si>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</si>
  <si>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</si>
  <si>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</si>
  <si>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</si>
  <si>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</si>
  <si>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</si>
  <si>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</si>
  <si>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</si>
  <si>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</si>
  <si>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</si>
  <si>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</si>
  <si>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</si>
  <si>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</si>
  <si>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</si>
  <si>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</si>
  <si>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</si>
  <si>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</si>
  <si>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</si>
  <si>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</si>
  <si>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</si>
  <si>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</si>
  <si>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</si>
  <si>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</si>
  <si>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</si>
  <si>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</si>
  <si>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</si>
  <si>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</si>
  <si>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</si>
  <si>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</si>
  <si>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</si>
  <si>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</si>
  <si>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</si>
  <si>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</si>
  <si>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</si>
  <si>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</si>
  <si>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</si>
  <si>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</si>
  <si>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</si>
  <si>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</si>
  <si>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</si>
  <si>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</si>
  <si>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</si>
  <si>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</si>
  <si>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</si>
  <si>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</si>
  <si>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</si>
  <si>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</si>
  <si>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</si>
  <si>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</si>
  <si>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</si>
  <si>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</si>
  <si>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</si>
  <si>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</si>
  <si>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</si>
  <si>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</si>
  <si>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</si>
  <si>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</si>
  <si>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</si>
  <si>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</si>
  <si>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</si>
  <si>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</si>
  <si>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</si>
  <si>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</si>
  <si>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</si>
  <si>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</si>
  <si>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</si>
  <si>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</si>
  <si>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</si>
  <si>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</si>
  <si>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</si>
  <si>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</si>
  <si>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</si>
  <si>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</si>
  <si>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</si>
  <si>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</si>
  <si>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</si>
  <si>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</si>
  <si>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</si>
  <si>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</si>
  <si>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</si>
  <si>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</si>
  <si>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</si>
  <si>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</si>
  <si>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</si>
  <si>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</si>
  <si>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</si>
  <si>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</si>
  <si>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</si>
  <si>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</si>
  <si>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</si>
  <si>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</si>
  <si>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</si>
  <si>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</si>
  <si>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</si>
  <si>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</si>
  <si>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</si>
  <si>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</si>
  <si>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</si>
  <si>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</si>
  <si>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</si>
  <si>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</si>
  <si>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</si>
  <si>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</si>
  <si>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</si>
  <si>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</si>
  <si>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</si>
  <si>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</si>
  <si>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</si>
  <si>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</si>
  <si>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</si>
  <si>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</si>
  <si>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</si>
  <si>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</si>
  <si>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</si>
  <si>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</si>
  <si>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</si>
  <si>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</si>
  <si>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</si>
  <si>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</si>
  <si>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</si>
  <si>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</si>
  <si>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</si>
  <si>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</si>
  <si>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</si>
  <si>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</si>
  <si>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</si>
  <si>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</si>
  <si>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</si>
  <si>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</si>
  <si>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</si>
  <si>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</si>
  <si>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</si>
  <si>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</si>
  <si>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</si>
  <si>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</si>
  <si>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</si>
  <si>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</si>
  <si>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</si>
  <si>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</si>
  <si>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</si>
  <si>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</si>
  <si>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</si>
  <si>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</si>
  <si>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</si>
  <si>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</si>
  <si>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</si>
  <si>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</si>
  <si>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</si>
  <si>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</si>
  <si>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</si>
  <si>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</si>
  <si>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</si>
  <si>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</si>
  <si>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</si>
  <si>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</si>
  <si>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</si>
  <si>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</si>
  <si>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</si>
  <si>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</si>
  <si>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</si>
  <si>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</si>
  <si>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</si>
  <si>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</si>
  <si>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</si>
  <si>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</si>
  <si>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</si>
  <si>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</si>
  <si>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</si>
  <si>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</si>
  <si>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</si>
  <si>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</si>
  <si>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</si>
  <si>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</si>
  <si>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</si>
  <si>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</si>
  <si>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</si>
  <si>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</si>
  <si>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</si>
  <si>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</si>
  <si>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</si>
  <si>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</si>
  <si>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</si>
  <si>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</si>
  <si>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</si>
  <si>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</si>
  <si>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</si>
  <si>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</si>
  <si>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</si>
  <si>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</si>
  <si>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</si>
  <si>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</si>
  <si>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</si>
  <si>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</si>
  <si>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</si>
  <si>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</si>
  <si>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</si>
  <si>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</si>
  <si>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</si>
  <si>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</si>
  <si>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</si>
  <si>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</si>
  <si>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</si>
  <si>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</si>
  <si>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</si>
  <si>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</si>
  <si>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</si>
  <si>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</si>
  <si>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</si>
  <si>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</si>
  <si>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</si>
  <si>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</si>
  <si>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</si>
  <si>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</si>
  <si>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</si>
  <si>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</si>
  <si>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</si>
  <si>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</si>
  <si>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</si>
  <si>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</si>
  <si>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</si>
  <si>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</si>
  <si>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</si>
  <si>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</si>
  <si>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</si>
  <si>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</si>
  <si>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</si>
  <si>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</si>
  <si>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</si>
  <si>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</si>
  <si>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</si>
  <si>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</si>
  <si>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</si>
  <si>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</si>
  <si>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</si>
  <si>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</si>
  <si>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</si>
  <si>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</si>
  <si>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</si>
  <si>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</si>
  <si>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</si>
  <si>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</si>
  <si>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</si>
  <si>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</si>
  <si>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</si>
  <si>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</si>
  <si>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</si>
  <si>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</si>
  <si>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</si>
  <si>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</si>
  <si>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</si>
  <si>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</si>
  <si>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</si>
  <si>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</si>
  <si>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</si>
  <si>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</si>
  <si>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</si>
  <si>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</si>
  <si>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</si>
  <si>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</si>
  <si>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</si>
  <si>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</si>
  <si>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</si>
  <si>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</si>
  <si>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</si>
  <si>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</si>
  <si>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</si>
  <si>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</si>
  <si>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</si>
  <si>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</si>
  <si>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</si>
  <si>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</si>
  <si>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</si>
  <si>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</si>
  <si>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</si>
  <si>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</si>
  <si>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</si>
  <si>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</si>
  <si>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</si>
  <si>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</si>
  <si>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</si>
  <si>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</si>
  <si>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</si>
  <si>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</si>
  <si>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</si>
  <si>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</si>
  <si>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</si>
  <si>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</si>
  <si>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</si>
  <si>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</si>
  <si>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</si>
  <si>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</si>
  <si>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</si>
  <si>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</si>
  <si>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</si>
  <si>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</si>
  <si>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</si>
  <si>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</si>
  <si>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</si>
  <si>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</si>
  <si>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</si>
  <si>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</si>
  <si>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</si>
  <si>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</si>
  <si>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</si>
  <si>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</si>
  <si>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</si>
  <si>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</si>
  <si>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</si>
  <si>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</si>
  <si>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</si>
  <si>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</si>
  <si>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</si>
  <si>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</si>
  <si>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</si>
  <si>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</si>
  <si>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</si>
  <si>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</si>
  <si>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</si>
  <si>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</si>
  <si>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</si>
  <si>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</si>
  <si>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</si>
  <si>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</si>
  <si>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</si>
  <si>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</si>
  <si>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</si>
  <si>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</si>
  <si>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</si>
  <si>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</si>
  <si>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</si>
  <si>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</si>
  <si>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</si>
  <si>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</si>
  <si>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</si>
  <si>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</si>
  <si>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</si>
  <si>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</si>
  <si>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</si>
  <si>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</si>
  <si>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</si>
  <si>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</si>
  <si>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</si>
  <si>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</si>
  <si>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</si>
  <si>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</si>
  <si>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</si>
  <si>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</si>
  <si>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</si>
  <si>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</si>
  <si>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</si>
  <si>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</si>
  <si>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</si>
  <si>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</si>
  <si>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</si>
  <si>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</si>
  <si>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</si>
  <si>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</si>
  <si>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</si>
  <si>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</si>
  <si>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</si>
  <si>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</si>
  <si>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</si>
  <si>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</si>
  <si>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</si>
  <si>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</si>
  <si>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</si>
  <si>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</si>
  <si>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</si>
  <si>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</si>
  <si>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</si>
  <si>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</si>
  <si>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</si>
  <si>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</si>
  <si>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</si>
  <si>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</si>
  <si>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</si>
  <si>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</si>
  <si>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</si>
  <si>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</si>
  <si>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</si>
  <si>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</si>
  <si>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</si>
  <si>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</si>
  <si>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</si>
  <si>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</si>
  <si>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</si>
  <si>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</si>
  <si>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</si>
  <si>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</si>
  <si>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</si>
  <si>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</si>
  <si>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</si>
  <si>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</si>
  <si>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</si>
  <si>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</si>
  <si>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</si>
  <si>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</si>
  <si>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</si>
  <si>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</si>
  <si>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</si>
  <si>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</si>
  <si>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</si>
  <si>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</si>
  <si>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</si>
  <si>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</si>
  <si>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</si>
  <si>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</si>
  <si>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</si>
  <si>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</si>
  <si>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</si>
  <si>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</si>
  <si>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</si>
  <si>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</si>
  <si>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</si>
  <si>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</si>
  <si>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</si>
  <si>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</si>
  <si>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</si>
  <si>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</si>
  <si>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</si>
  <si>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</si>
  <si>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</si>
  <si>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</si>
  <si>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</si>
  <si>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</si>
  <si>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</si>
  <si>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</si>
  <si>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</si>
  <si>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</si>
  <si>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</si>
  <si>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</si>
  <si>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</si>
  <si>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</si>
  <si>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</si>
  <si>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</si>
  <si>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</si>
  <si>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</si>
  <si>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</si>
  <si>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</si>
  <si>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</si>
  <si>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</si>
  <si>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</si>
  <si>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</si>
  <si>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</si>
  <si>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</si>
  <si>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</si>
  <si>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</si>
  <si>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</si>
  <si>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</si>
  <si>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</si>
  <si>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</si>
  <si>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</si>
  <si>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</si>
  <si>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</si>
  <si>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</si>
  <si>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</si>
  <si>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</si>
  <si>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</si>
  <si>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</si>
  <si>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</si>
  <si>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</si>
  <si>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</si>
  <si>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</si>
  <si>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</si>
  <si>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</si>
  <si>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</si>
  <si>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</si>
  <si>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</si>
  <si>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</si>
  <si>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</si>
  <si>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</si>
  <si>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</si>
  <si>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</si>
  <si>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</si>
  <si>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</si>
  <si>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</si>
  <si>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</si>
  <si>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</si>
  <si>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</si>
  <si>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</si>
  <si>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</si>
  <si>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</si>
  <si>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</si>
  <si>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</si>
  <si>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</si>
  <si>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</si>
  <si>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</si>
  <si>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</si>
  <si>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</si>
  <si>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</si>
  <si>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</si>
  <si>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</si>
  <si>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</si>
  <si>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</si>
  <si>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</si>
  <si>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</si>
  <si>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</si>
  <si>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</si>
  <si>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</si>
  <si>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</si>
  <si>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</si>
  <si>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</si>
  <si>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</si>
  <si>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</si>
  <si>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</si>
  <si>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</si>
  <si>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</si>
  <si>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</si>
  <si>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</si>
  <si>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</si>
  <si>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</si>
  <si>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</si>
  <si>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</si>
  <si>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</si>
  <si>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</si>
  <si>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</si>
  <si>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</si>
  <si>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</si>
  <si>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</si>
  <si>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</si>
  <si>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</si>
  <si>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</si>
  <si>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</si>
  <si>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</si>
  <si>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</si>
  <si>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</si>
  <si>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</si>
  <si>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</si>
  <si>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</si>
  <si>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</si>
  <si>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</si>
  <si>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</si>
  <si>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</si>
  <si>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</si>
  <si>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</si>
  <si>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</si>
  <si>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</si>
  <si>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</si>
  <si>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</si>
  <si>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</si>
  <si>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</si>
  <si>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</si>
  <si>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</si>
  <si>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</si>
  <si>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</si>
  <si>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</si>
  <si>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</si>
  <si>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</si>
  <si>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</si>
  <si>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</si>
  <si>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</si>
  <si>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</si>
  <si>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</si>
  <si>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</si>
  <si>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</si>
  <si>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</si>
  <si>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</si>
  <si>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</si>
  <si>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</si>
  <si>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</si>
  <si>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</si>
  <si>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</si>
  <si>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</si>
  <si>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</si>
  <si>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</si>
  <si>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</si>
  <si>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</si>
  <si>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</si>
  <si>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</si>
  <si>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</si>
  <si>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</si>
  <si>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</si>
  <si>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</si>
  <si>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</si>
  <si>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</si>
  <si>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</si>
  <si>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</si>
  <si>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</si>
  <si>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</si>
  <si>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</si>
  <si>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</si>
  <si>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</si>
  <si>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</si>
  <si>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</si>
  <si>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</si>
  <si>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</si>
  <si>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</si>
  <si>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</si>
  <si>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</si>
  <si>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</si>
  <si>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</si>
  <si>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</si>
  <si>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</si>
  <si>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</si>
  <si>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</si>
  <si>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</si>
  <si>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</si>
  <si>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</si>
  <si>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</si>
  <si>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</si>
  <si>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</si>
  <si>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</si>
  <si>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</si>
  <si>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</si>
  <si>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</si>
  <si>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</si>
  <si>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</si>
  <si>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</si>
  <si>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</si>
  <si>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</si>
  <si>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</si>
  <si>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</si>
  <si>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</si>
  <si>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</si>
  <si>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</si>
  <si>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</si>
  <si>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</si>
  <si>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</si>
  <si>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</si>
  <si>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</si>
  <si>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</si>
  <si>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</si>
  <si>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</si>
  <si>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</si>
  <si>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</si>
  <si>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</si>
  <si>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</si>
  <si>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</si>
  <si>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</si>
  <si>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</si>
  <si>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</si>
  <si>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</si>
  <si>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</si>
  <si>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</si>
  <si>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</si>
  <si>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</si>
  <si>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</si>
  <si>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</si>
  <si>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</si>
  <si>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</si>
  <si>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</si>
  <si>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</si>
  <si>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</si>
  <si>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</si>
  <si>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</si>
  <si>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</si>
  <si>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</si>
  <si>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</si>
  <si>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</si>
  <si>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</si>
  <si>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</si>
  <si>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</si>
  <si>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</si>
  <si>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</si>
  <si>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</si>
  <si>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</si>
  <si>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</si>
  <si>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</si>
  <si>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</si>
  <si>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</si>
  <si>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</si>
  <si>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</si>
  <si>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</si>
  <si>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</si>
  <si>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</si>
  <si>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</si>
  <si>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</si>
  <si>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</si>
  <si>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</si>
  <si>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</si>
  <si>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</si>
  <si>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</si>
  <si>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</si>
  <si>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</si>
  <si>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</si>
  <si>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</si>
  <si>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</si>
  <si>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</si>
  <si>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</si>
  <si>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</si>
  <si>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</si>
  <si>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</si>
  <si>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</si>
  <si>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</si>
  <si>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</si>
  <si>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</si>
  <si>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</si>
  <si>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</si>
  <si>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</si>
  <si>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</si>
  <si>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</si>
  <si>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</si>
  <si>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</si>
  <si>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</si>
  <si>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</si>
  <si>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</si>
  <si>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</si>
  <si>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</si>
  <si>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</si>
  <si>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</si>
  <si>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</si>
  <si>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</si>
  <si>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</si>
  <si>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</si>
  <si>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</si>
  <si>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</si>
  <si>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</si>
  <si>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</si>
  <si>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</si>
  <si>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</si>
  <si>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</si>
  <si>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</si>
  <si>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</si>
  <si>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</si>
  <si>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</si>
  <si>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</si>
  <si>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</si>
  <si>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</si>
  <si>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</si>
  <si>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</si>
  <si>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</si>
  <si>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</si>
  <si>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</si>
  <si>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</si>
  <si>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</si>
  <si>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</si>
  <si>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</si>
  <si>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</si>
  <si>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</si>
  <si>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</si>
  <si>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</si>
  <si>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</si>
  <si>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</si>
  <si>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</si>
  <si>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</si>
  <si>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</si>
  <si>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</si>
  <si>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</si>
  <si>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</si>
  <si>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</si>
  <si>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</si>
  <si>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</si>
  <si>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</si>
  <si>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</si>
  <si>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</si>
  <si>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</si>
  <si>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</si>
  <si>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</si>
  <si>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</si>
  <si>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</si>
  <si>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</si>
  <si>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</si>
  <si>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</si>
  <si>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</si>
  <si>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</si>
  <si>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</si>
  <si>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</si>
  <si>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</si>
  <si>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</si>
  <si>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</si>
  <si>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</si>
  <si>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</si>
  <si>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</si>
  <si>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</si>
  <si>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</si>
  <si>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</si>
  <si>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</si>
  <si>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</si>
  <si>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</si>
  <si>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</si>
  <si>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</si>
  <si>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</si>
  <si>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</si>
  <si>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</si>
  <si>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</si>
  <si>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</si>
  <si>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</si>
  <si>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</si>
  <si>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</si>
  <si>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</si>
  <si>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</si>
  <si>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</si>
  <si>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</si>
  <si>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</si>
  <si>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</si>
  <si>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</si>
  <si>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</si>
  <si>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</si>
  <si>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</si>
  <si>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</si>
  <si>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</si>
  <si>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</si>
  <si>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</si>
  <si>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</si>
  <si>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</si>
  <si>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</si>
  <si>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</si>
  <si>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</si>
  <si>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</si>
  <si>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</si>
  <si>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</si>
  <si>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</si>
  <si>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</si>
  <si>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</si>
  <si>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</si>
  <si>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</si>
  <si>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</si>
  <si>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</si>
  <si>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</si>
  <si>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</si>
  <si>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</si>
  <si>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</si>
  <si>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</si>
  <si>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</si>
  <si>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</si>
  <si>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</si>
  <si>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</si>
  <si>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</si>
  <si>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</si>
  <si>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</si>
  <si>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</si>
  <si>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</si>
  <si>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</si>
  <si>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</si>
  <si>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</si>
  <si>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</si>
  <si>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</si>
  <si>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</si>
  <si>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</si>
  <si>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</si>
  <si>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</si>
  <si>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</si>
  <si>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</si>
  <si>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</si>
  <si>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</si>
  <si>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</si>
  <si>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</si>
  <si>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</si>
  <si>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</si>
  <si>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</si>
  <si>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</si>
  <si>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</si>
  <si>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</si>
  <si>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</si>
  <si>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</si>
  <si>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</si>
  <si>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</si>
  <si>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</si>
  <si>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</si>
  <si>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</si>
  <si>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</si>
  <si>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</si>
  <si>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</si>
  <si>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</si>
  <si>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</si>
  <si>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</si>
  <si>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</si>
  <si>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</si>
  <si>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</si>
  <si>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</si>
  <si>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</si>
  <si>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</si>
  <si>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</si>
  <si>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</si>
  <si>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</si>
  <si>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</si>
  <si>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</si>
  <si>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</si>
  <si>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</si>
  <si>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</si>
  <si>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</si>
  <si>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</si>
  <si>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</si>
  <si>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</si>
  <si>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</si>
  <si>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</si>
  <si>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</si>
  <si>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</si>
  <si>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</si>
  <si>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</si>
  <si>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</si>
  <si>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</si>
  <si>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</si>
  <si>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</si>
  <si>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</si>
  <si>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</si>
  <si>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</si>
  <si>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</si>
  <si>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</si>
  <si>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</si>
  <si>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</si>
  <si>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</si>
  <si>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</si>
  <si>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</si>
  <si>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</si>
  <si>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</si>
  <si>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</si>
  <si>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</si>
  <si>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</si>
  <si>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</si>
  <si>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</si>
  <si>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</si>
  <si>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</si>
  <si>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</si>
  <si>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</si>
  <si>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</si>
  <si>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</si>
  <si>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</si>
  <si>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</si>
  <si>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</si>
  <si>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</si>
  <si>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</si>
  <si>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</si>
  <si>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</si>
  <si>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</si>
  <si>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</si>
  <si>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</si>
  <si>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</si>
  <si>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</si>
  <si>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</si>
  <si>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</si>
  <si>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</si>
  <si>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</si>
  <si>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</si>
  <si>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</si>
  <si>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</si>
  <si>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</si>
  <si>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</si>
  <si>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</si>
  <si>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</si>
  <si>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</si>
  <si>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</si>
  <si>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</si>
  <si>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</si>
  <si>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</si>
  <si>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</si>
  <si>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</si>
  <si>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</si>
  <si>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</si>
  <si>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</si>
  <si>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</si>
  <si>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</si>
  <si>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</si>
  <si>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</si>
  <si>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</si>
  <si>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</si>
  <si>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</si>
  <si>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</si>
  <si>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</si>
  <si>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</si>
  <si>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</si>
  <si>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</si>
  <si>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</si>
  <si>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</si>
  <si>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</si>
  <si>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</si>
  <si>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</si>
  <si>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</si>
  <si>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</si>
  <si>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</si>
  <si>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</si>
  <si>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</si>
  <si>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</si>
  <si>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</si>
  <si>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</si>
  <si>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</si>
  <si>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</si>
  <si>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</si>
  <si>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</si>
  <si>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</si>
  <si>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</si>
  <si>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</si>
  <si>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</si>
  <si>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</si>
  <si>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</si>
  <si>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</si>
  <si>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</si>
  <si>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</si>
  <si>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</si>
  <si>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</si>
  <si>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</si>
  <si>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</si>
  <si>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</si>
  <si>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</si>
  <si>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</si>
  <si>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</si>
  <si>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</si>
  <si>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</si>
  <si>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</si>
  <si>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</si>
  <si>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</si>
  <si>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</si>
  <si>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</si>
  <si>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</si>
  <si>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</si>
  <si>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</si>
  <si>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</si>
  <si>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</si>
  <si>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</si>
  <si>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</si>
  <si>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</si>
  <si>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</si>
  <si>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</si>
  <si>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</si>
  <si>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</si>
  <si>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</si>
  <si>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</si>
  <si>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</si>
  <si>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</si>
  <si>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</si>
  <si>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</si>
  <si>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</si>
  <si>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</si>
  <si>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</si>
  <si>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</si>
  <si>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</si>
  <si>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</si>
  <si>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</si>
  <si>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</si>
  <si>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</si>
  <si>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</si>
  <si>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</si>
  <si>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</si>
  <si>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</si>
  <si>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</si>
  <si>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</si>
  <si>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</si>
  <si>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</si>
  <si>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</si>
  <si>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</si>
  <si>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</si>
  <si>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</si>
  <si>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</si>
  <si>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</si>
  <si>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</si>
  <si>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</si>
  <si>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</si>
  <si>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</si>
  <si>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</si>
  <si>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</si>
  <si>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</si>
  <si>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</si>
  <si>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</si>
  <si>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</si>
  <si>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</si>
  <si>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</si>
  <si>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</si>
  <si>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</si>
  <si>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</si>
  <si>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</si>
  <si>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</si>
  <si>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</si>
  <si>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</si>
  <si>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</si>
  <si>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</si>
  <si>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</si>
  <si>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</si>
  <si>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</si>
  <si>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</si>
  <si>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</si>
  <si>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</si>
  <si>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</si>
  <si>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</si>
  <si>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</si>
  <si>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</si>
  <si>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</si>
  <si>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</si>
  <si>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</si>
  <si>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</si>
  <si>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</si>
  <si>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</si>
  <si>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</si>
  <si>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</si>
  <si>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</si>
  <si>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</si>
  <si>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</si>
  <si>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</si>
  <si>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</si>
  <si>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</si>
  <si>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</si>
  <si>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</si>
  <si>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</si>
  <si>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</si>
  <si>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</si>
  <si>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</si>
  <si>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</si>
  <si>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</si>
  <si>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</si>
  <si>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</si>
  <si>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</si>
  <si>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</si>
  <si>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</si>
  <si>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</si>
  <si>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</si>
  <si>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</si>
  <si>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</si>
  <si>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</si>
  <si>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</si>
  <si>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</si>
  <si>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</si>
  <si>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</si>
  <si>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</si>
  <si>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</si>
  <si>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</si>
  <si>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</si>
  <si>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</si>
  <si>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</si>
  <si>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</si>
  <si>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</si>
  <si>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</si>
  <si>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</si>
  <si>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</si>
  <si>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</si>
  <si>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</si>
  <si>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</si>
  <si>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</si>
  <si>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</si>
  <si>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</si>
  <si>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</si>
  <si>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</si>
  <si>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</si>
  <si>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</si>
  <si>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</si>
  <si>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</si>
  <si>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</si>
  <si>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</si>
  <si>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</si>
  <si>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</si>
  <si>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</si>
  <si>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</si>
  <si>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</si>
  <si>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</si>
  <si>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</si>
  <si>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</si>
  <si>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</si>
  <si>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</si>
  <si>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</si>
  <si>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</si>
  <si>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</si>
  <si>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</si>
  <si>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</si>
  <si>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</si>
  <si>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</si>
  <si>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</si>
  <si>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</si>
  <si>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</si>
  <si>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</si>
  <si>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</si>
  <si>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</si>
  <si>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</si>
  <si>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</si>
  <si>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</si>
  <si>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</si>
  <si>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</si>
  <si>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</si>
  <si>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</si>
  <si>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</si>
  <si>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</si>
  <si>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</si>
  <si>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</si>
  <si>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</si>
  <si>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</si>
  <si>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</si>
  <si>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</si>
  <si>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</si>
  <si>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</si>
  <si>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</si>
  <si>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</si>
  <si>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</si>
  <si>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</si>
  <si>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</si>
  <si>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</si>
  <si>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</si>
  <si>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</si>
  <si>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</si>
  <si>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</si>
  <si>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</si>
  <si>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</si>
  <si>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</si>
  <si>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</si>
  <si>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</si>
  <si>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</si>
  <si>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</si>
  <si>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</si>
  <si>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</si>
  <si>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</si>
  <si>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</si>
  <si>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</si>
  <si>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</si>
  <si>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</si>
  <si>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</si>
  <si>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</si>
  <si>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</si>
  <si>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</si>
  <si>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</si>
  <si>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</si>
  <si>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</si>
  <si>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</si>
  <si>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</si>
  <si>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</si>
  <si>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</si>
  <si>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</si>
  <si>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</si>
  <si>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</si>
  <si>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</si>
  <si>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</si>
  <si>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</si>
  <si>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</si>
  <si>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</si>
  <si>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</si>
  <si>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</si>
  <si>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</si>
  <si>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</si>
  <si>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</si>
  <si>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</si>
  <si>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</si>
  <si>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</si>
  <si>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</si>
  <si>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</si>
  <si>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</si>
  <si>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</si>
  <si>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</si>
  <si>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</si>
  <si>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</si>
  <si>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</si>
  <si>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</si>
  <si>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</si>
  <si>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</si>
  <si>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</si>
  <si>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</si>
  <si>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</si>
  <si>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</si>
  <si>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</si>
  <si>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</si>
  <si>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</si>
  <si>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</si>
  <si>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</si>
  <si>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</si>
  <si>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</si>
  <si>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</si>
  <si>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</si>
  <si>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</si>
  <si>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</si>
  <si>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</si>
  <si>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</si>
  <si>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</si>
  <si>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</si>
  <si>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</si>
  <si>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</si>
  <si>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</si>
  <si>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</si>
  <si>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</si>
  <si>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</si>
  <si>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</si>
  <si>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</si>
  <si>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</si>
  <si>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</si>
  <si>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</si>
  <si>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</si>
  <si>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</si>
  <si>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</si>
  <si>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</si>
  <si>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</si>
  <si>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</si>
  <si>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</si>
  <si>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</si>
  <si>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</si>
  <si>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</si>
  <si>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</si>
  <si>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</si>
  <si>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</si>
  <si>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</si>
  <si>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</si>
  <si>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</si>
  <si>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</si>
  <si>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</si>
  <si>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</si>
  <si>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</si>
  <si>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</si>
  <si>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</si>
  <si>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</si>
  <si>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</si>
  <si>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</si>
  <si>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</si>
  <si>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</si>
  <si>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</si>
  <si>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</si>
  <si>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</si>
  <si>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</si>
  <si>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</si>
  <si>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</si>
  <si>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</si>
  <si>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</si>
  <si>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</si>
  <si>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</si>
  <si>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</si>
  <si>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</si>
  <si>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</si>
  <si>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</si>
  <si>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</si>
  <si>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</si>
  <si>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</si>
  <si>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</si>
  <si>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</si>
  <si>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</si>
  <si>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</si>
  <si>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</si>
  <si>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</si>
  <si>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</si>
  <si>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</si>
  <si>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</si>
  <si>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</si>
  <si>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</si>
  <si>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</si>
  <si>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</si>
  <si>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</si>
  <si>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</si>
  <si>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</si>
  <si>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</si>
  <si>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</si>
  <si>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</si>
  <si>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</si>
  <si>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</si>
  <si>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</si>
  <si>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</si>
  <si>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</si>
  <si>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</si>
  <si>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</si>
  <si>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</si>
  <si>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</si>
  <si>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</si>
  <si>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</si>
  <si>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</si>
  <si>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</si>
  <si>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</si>
  <si>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</si>
  <si>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</si>
  <si>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</si>
  <si>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</si>
  <si>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</si>
  <si>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</si>
  <si>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</si>
  <si>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</si>
  <si>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</si>
  <si>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</si>
  <si>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</si>
  <si>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</si>
  <si>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</si>
  <si>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</si>
  <si>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</si>
  <si>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</si>
  <si>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</si>
  <si>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</si>
  <si>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</si>
  <si>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</si>
  <si>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</si>
  <si>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</si>
  <si>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</si>
  <si>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</si>
  <si>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</si>
  <si>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</si>
  <si>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</si>
  <si>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</si>
  <si>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</si>
  <si>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</si>
  <si>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</si>
  <si>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</si>
  <si>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</si>
  <si>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</si>
  <si>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</si>
  <si>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</si>
  <si>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</si>
  <si>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</si>
  <si>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</si>
  <si>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</si>
  <si>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</si>
  <si>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</si>
  <si>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</si>
  <si>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</si>
  <si>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</si>
  <si>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</si>
  <si>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</si>
  <si>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</si>
  <si>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</si>
  <si>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</si>
  <si>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</si>
  <si>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</si>
  <si>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</si>
  <si>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</si>
  <si>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</si>
  <si>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</si>
  <si>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</si>
  <si>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</si>
  <si>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</si>
  <si>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</si>
  <si>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</si>
  <si>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</si>
  <si>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</si>
  <si>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</si>
  <si>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</si>
  <si>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</si>
  <si>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</si>
  <si>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</si>
  <si>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</si>
  <si>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</si>
  <si>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</si>
  <si>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</si>
  <si>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</si>
  <si>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</si>
  <si>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</si>
  <si>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</si>
  <si>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</si>
  <si>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</si>
  <si>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</si>
  <si>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</si>
  <si>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</si>
  <si>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</si>
  <si>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</si>
  <si>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</si>
  <si>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</si>
  <si>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</si>
  <si>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</si>
  <si>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</si>
  <si>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</si>
  <si>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</si>
  <si>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</si>
  <si>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</si>
  <si>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</si>
  <si>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</si>
  <si>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</si>
  <si>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</si>
  <si>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</si>
  <si>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</si>
  <si>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</si>
  <si>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</si>
  <si>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</si>
  <si>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</si>
  <si>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</si>
  <si>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</si>
  <si>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</si>
  <si>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</si>
  <si>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</si>
  <si>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</si>
  <si>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</si>
  <si>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</si>
  <si>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</si>
  <si>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</si>
  <si>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</si>
  <si>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</si>
  <si>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</si>
  <si>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</si>
  <si>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</si>
  <si>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</si>
  <si>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</si>
  <si>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</si>
  <si>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</si>
  <si>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</si>
  <si>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</si>
  <si>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</si>
  <si>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</si>
  <si>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</si>
  <si>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</si>
  <si>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</si>
  <si>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</si>
  <si>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</si>
  <si>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</si>
  <si>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</si>
  <si>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</si>
  <si>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</si>
  <si>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</si>
  <si>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</si>
  <si>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</si>
  <si>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</si>
  <si>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</si>
  <si>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</si>
  <si>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</si>
  <si>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</si>
  <si>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</si>
  <si>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</si>
  <si>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</si>
  <si>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</si>
  <si>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</si>
  <si>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</si>
  <si>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</si>
  <si>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</si>
  <si>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</si>
  <si>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</si>
  <si>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</si>
  <si>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</si>
  <si>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</si>
  <si>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</si>
  <si>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</si>
  <si>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</si>
  <si>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</si>
  <si>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</si>
  <si>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</si>
  <si>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</si>
  <si>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</si>
  <si>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</si>
  <si>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</si>
  <si>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</si>
  <si>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</si>
  <si>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</si>
  <si>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</si>
  <si>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</si>
  <si>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</si>
  <si>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</si>
  <si>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</si>
  <si>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</si>
  <si>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</si>
  <si>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</si>
  <si>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</si>
  <si>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</si>
  <si>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</si>
  <si>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</si>
  <si>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</si>
  <si>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</si>
  <si>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</si>
  <si>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</si>
  <si>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</si>
  <si>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</si>
  <si>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</si>
  <si>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</si>
  <si>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</si>
  <si>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</si>
  <si>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</si>
  <si>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</si>
  <si>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</si>
  <si>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</si>
  <si>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</si>
  <si>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</si>
  <si>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</si>
  <si>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</si>
  <si>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</si>
  <si>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</si>
  <si>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</si>
  <si>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</si>
  <si>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</si>
  <si>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</si>
  <si>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</si>
  <si>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</si>
  <si>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</si>
  <si>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</si>
  <si>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</si>
  <si>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</si>
  <si>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</si>
  <si>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</si>
  <si>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</si>
  <si>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</si>
  <si>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</si>
  <si>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</si>
  <si>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</si>
  <si>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</si>
  <si>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</si>
  <si>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</si>
  <si>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</si>
  <si>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</si>
  <si>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</si>
  <si>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</si>
  <si>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</si>
  <si>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</si>
  <si>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</si>
  <si>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</si>
  <si>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</si>
  <si>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</si>
  <si>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</si>
  <si>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</si>
  <si>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</si>
  <si>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</si>
  <si>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</si>
  <si>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</si>
  <si>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</si>
  <si>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</si>
  <si>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</si>
  <si>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</si>
  <si>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</si>
  <si>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</si>
  <si>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</si>
  <si>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</si>
  <si>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</si>
  <si>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</si>
  <si>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</si>
  <si>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</si>
  <si>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</si>
  <si>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</si>
  <si>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</si>
  <si>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</si>
  <si>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</si>
  <si>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</si>
  <si>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</si>
  <si>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</si>
  <si>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</si>
  <si>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</si>
  <si>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</si>
  <si>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</si>
  <si>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</si>
  <si>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</si>
  <si>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</si>
  <si>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</si>
  <si>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</si>
  <si>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</si>
  <si>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</si>
  <si>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</si>
  <si>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</si>
  <si>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</si>
  <si>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</si>
  <si>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</si>
  <si>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</si>
  <si>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</si>
  <si>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</si>
  <si>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</si>
  <si>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</si>
  <si>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</si>
  <si>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</si>
  <si>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</si>
  <si>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</si>
  <si>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</si>
  <si>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</si>
  <si>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</si>
  <si>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</si>
  <si>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</si>
  <si>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</si>
  <si>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</si>
  <si>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</si>
  <si>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</si>
  <si>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</si>
  <si>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</si>
  <si>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</si>
  <si>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</si>
  <si>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</si>
  <si>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</si>
  <si>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</si>
  <si>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</si>
  <si>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</si>
  <si>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</si>
  <si>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</si>
  <si>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</si>
  <si>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</si>
  <si>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</si>
  <si>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</si>
  <si>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</si>
  <si>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</si>
  <si>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</si>
  <si>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</si>
  <si>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</si>
  <si>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</si>
  <si>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</si>
  <si>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</si>
  <si>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</si>
  <si>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</si>
  <si>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</si>
  <si>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</si>
  <si>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</si>
  <si>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</si>
  <si>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</si>
  <si>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</si>
  <si>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</si>
  <si>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</si>
  <si>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</si>
  <si>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</si>
  <si>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</si>
  <si>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</si>
  <si>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</si>
  <si>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</si>
  <si>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</si>
  <si>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</si>
  <si>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</si>
  <si>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</si>
  <si>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</si>
  <si>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</si>
  <si>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</si>
  <si>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</si>
  <si>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</si>
  <si>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</si>
  <si>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</si>
  <si>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</si>
  <si>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</si>
  <si>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</si>
  <si>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</si>
  <si>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</si>
  <si>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</si>
  <si>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</si>
  <si>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</si>
  <si>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</si>
  <si>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</si>
  <si>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</si>
  <si>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</si>
  <si>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</si>
  <si>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</si>
  <si>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</si>
  <si>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</si>
  <si>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</si>
  <si>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</si>
  <si>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</si>
  <si>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</si>
  <si>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</si>
  <si>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</si>
  <si>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</si>
  <si>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</si>
  <si>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</si>
  <si>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</si>
  <si>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</si>
  <si>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</si>
  <si>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</si>
  <si>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</si>
  <si>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</si>
  <si>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</si>
  <si>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</si>
  <si>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</si>
  <si>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</si>
  <si>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</si>
  <si>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</si>
  <si>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</si>
  <si>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</si>
  <si>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</si>
  <si>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</si>
  <si>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</si>
  <si>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</si>
  <si>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</si>
  <si>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</si>
  <si>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</si>
  <si>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</si>
  <si>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</si>
  <si>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</si>
  <si>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</si>
  <si>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</si>
  <si>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</si>
  <si>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</si>
  <si>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</si>
  <si>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</si>
  <si>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</si>
  <si>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</si>
  <si>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</si>
  <si>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</si>
  <si>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</si>
  <si>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</si>
  <si>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</si>
  <si>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</si>
  <si>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</si>
  <si>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</si>
  <si>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</si>
  <si>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</si>
  <si>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</si>
  <si>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</si>
  <si>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</si>
  <si>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</si>
  <si>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</si>
  <si>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</si>
  <si>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</si>
  <si>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</si>
  <si>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</si>
  <si>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</si>
  <si>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</si>
  <si>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</si>
  <si>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</si>
  <si>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</si>
  <si>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</si>
  <si>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</si>
  <si>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</si>
  <si>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</si>
  <si>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</si>
  <si>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</si>
  <si>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</si>
  <si>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</si>
  <si>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</si>
  <si>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</si>
  <si>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</si>
  <si>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</si>
  <si>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</si>
  <si>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</si>
  <si>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</si>
  <si>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</si>
  <si>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</si>
  <si>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</si>
  <si>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</si>
  <si>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</si>
  <si>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</si>
  <si>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</si>
  <si>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</si>
  <si>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</si>
  <si>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</si>
  <si>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</si>
  <si>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</si>
  <si>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</si>
  <si>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</si>
  <si>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</si>
  <si>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</si>
  <si>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</si>
  <si>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</si>
  <si>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</si>
  <si>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</si>
  <si>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</si>
  <si>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</si>
  <si>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</si>
  <si>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</si>
  <si>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</si>
  <si>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</si>
  <si>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</si>
  <si>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</si>
  <si>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</si>
  <si>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</si>
  <si>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</si>
  <si>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</si>
  <si>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</si>
  <si>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</si>
  <si>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</si>
  <si>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</si>
  <si>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</si>
  <si>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</si>
  <si>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</si>
  <si>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</si>
  <si>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</si>
  <si>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</si>
  <si>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</si>
  <si>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</si>
  <si>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</si>
  <si>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</si>
  <si>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</si>
  <si>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</si>
  <si>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</si>
  <si>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</si>
  <si>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</si>
  <si>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</si>
  <si>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</si>
  <si>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</si>
  <si>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</si>
  <si>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</si>
  <si>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</si>
  <si>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</si>
  <si>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</si>
  <si>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</si>
  <si>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</si>
  <si>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</si>
  <si>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</si>
  <si>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</si>
  <si>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</si>
  <si>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</si>
  <si>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</si>
  <si>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</si>
  <si>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</si>
  <si>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</si>
  <si>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</si>
  <si>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</si>
  <si>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</si>
  <si>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</si>
  <si>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</si>
  <si>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</si>
  <si>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</si>
  <si>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</si>
  <si>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</si>
  <si>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</si>
  <si>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</si>
  <si>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</si>
  <si>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</si>
  <si>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</si>
  <si>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</si>
  <si>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</si>
  <si>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</si>
  <si>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</si>
  <si>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</si>
  <si>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</si>
  <si>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</si>
  <si>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</si>
  <si>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</si>
  <si>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</si>
  <si>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</si>
  <si>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</si>
  <si>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</si>
  <si>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</si>
  <si>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</si>
  <si>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</si>
  <si>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</si>
  <si>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</si>
  <si>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</si>
  <si>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</si>
  <si>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</si>
  <si>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</si>
  <si>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</si>
  <si>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</si>
  <si>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</si>
  <si>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</si>
  <si>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</si>
  <si>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</si>
  <si>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</si>
  <si>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</si>
  <si>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</si>
  <si>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</si>
  <si>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</si>
  <si>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</si>
  <si>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</si>
  <si>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</si>
  <si>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</si>
  <si>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</si>
  <si>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</si>
  <si>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</si>
  <si>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</si>
  <si>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</si>
  <si>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</si>
  <si>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</si>
  <si>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</si>
  <si>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</si>
  <si>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</si>
  <si>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</si>
  <si>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</si>
  <si>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</si>
  <si>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</si>
  <si>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</si>
  <si>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</si>
  <si>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</si>
  <si>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</si>
  <si>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</si>
  <si>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</si>
  <si>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</si>
  <si>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</si>
  <si>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</si>
  <si>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</si>
  <si>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</si>
  <si>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</si>
  <si>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</si>
  <si>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</si>
  <si>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</si>
  <si>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</si>
  <si>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</si>
  <si>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</si>
  <si>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</si>
  <si>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</si>
  <si>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</si>
  <si>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</si>
  <si>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</si>
  <si>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</si>
  <si>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</si>
  <si>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</si>
  <si>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</si>
  <si>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</si>
  <si>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</si>
  <si>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</si>
  <si>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</si>
  <si>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</si>
  <si>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</si>
  <si>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</si>
  <si>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</si>
  <si>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</si>
  <si>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</si>
  <si>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</si>
  <si>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</si>
  <si>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</si>
  <si>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</si>
  <si>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</si>
  <si>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</si>
  <si>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</si>
  <si>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</si>
  <si>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</si>
  <si>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</si>
  <si>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</si>
  <si>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</si>
  <si>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</si>
  <si>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</si>
  <si>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</si>
  <si>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</si>
  <si>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</si>
  <si>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</si>
  <si>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</si>
  <si>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</si>
  <si>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</si>
  <si>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</si>
  <si>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</si>
  <si>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</si>
  <si>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</si>
  <si>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</si>
  <si>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</si>
  <si>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</si>
  <si>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</si>
  <si>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</si>
  <si>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</si>
  <si>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</si>
  <si>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</si>
  <si>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</si>
  <si>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</si>
  <si>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</si>
  <si>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</si>
  <si>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</si>
  <si>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</si>
  <si>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</si>
  <si>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</si>
  <si>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</si>
  <si>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</si>
  <si>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</si>
  <si>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</si>
  <si>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</si>
  <si>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</si>
  <si>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</si>
  <si>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</si>
  <si>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</si>
  <si>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</si>
  <si>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</si>
  <si>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</si>
  <si>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</si>
  <si>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</si>
  <si>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</si>
  <si>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</si>
  <si>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</si>
  <si>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</si>
  <si>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</si>
  <si>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</si>
  <si>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</si>
  <si>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</si>
  <si>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</si>
  <si>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</si>
  <si>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</si>
  <si>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</si>
  <si>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</si>
  <si>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</si>
  <si>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</si>
  <si>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</si>
  <si>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</si>
  <si>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</si>
  <si>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</si>
  <si>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</si>
  <si>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</si>
  <si>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</si>
  <si>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</si>
  <si>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</si>
  <si>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</si>
  <si>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</si>
  <si>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</si>
  <si>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</si>
  <si>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</si>
  <si>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</si>
  <si>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</si>
  <si>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</si>
  <si>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</si>
  <si>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</si>
  <si>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</si>
  <si>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</si>
  <si>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</si>
  <si>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</si>
  <si>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</si>
  <si>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</si>
  <si>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</si>
  <si>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</si>
  <si>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</si>
  <si>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</si>
  <si>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</si>
  <si>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</si>
  <si>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</si>
  <si>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</si>
  <si>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</si>
  <si>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</si>
  <si>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</si>
  <si>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</si>
  <si>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</si>
  <si>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</si>
  <si>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</si>
  <si>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</si>
  <si>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</si>
  <si>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</si>
  <si>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</si>
  <si>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</si>
  <si>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</si>
  <si>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</si>
  <si>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</si>
  <si>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</si>
  <si>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</si>
  <si>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</si>
  <si>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</si>
  <si>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</si>
  <si>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</si>
  <si>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</si>
  <si>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</si>
  <si>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</si>
  <si>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</si>
  <si>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</si>
  <si>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</si>
  <si>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</si>
  <si>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</si>
  <si>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</si>
  <si>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</si>
  <si>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</si>
  <si>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</si>
  <si>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</si>
  <si>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</si>
  <si>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</si>
  <si>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</si>
  <si>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</si>
  <si>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</si>
  <si>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</si>
  <si>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</si>
  <si>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</si>
  <si>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</si>
  <si>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</si>
  <si>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</si>
  <si>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</si>
  <si>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</si>
  <si>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</si>
  <si>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</si>
  <si>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</si>
  <si>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</si>
  <si>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</si>
  <si>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</si>
  <si>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</si>
  <si>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</si>
  <si>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</si>
  <si>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</si>
  <si>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</si>
  <si>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</si>
  <si>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</si>
  <si>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</si>
  <si>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</si>
  <si>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</si>
  <si>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</si>
  <si>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</si>
  <si>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</si>
  <si>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</si>
  <si>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</si>
  <si>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</si>
  <si>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</si>
  <si>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</si>
  <si>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</si>
  <si>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</si>
  <si>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</si>
  <si>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</si>
  <si>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</si>
  <si>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</si>
  <si>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</si>
  <si>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</si>
  <si>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</si>
  <si>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</si>
  <si>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</si>
  <si>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</si>
  <si>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</si>
  <si>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</si>
  <si>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</si>
  <si>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</si>
  <si>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</si>
  <si>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</si>
  <si>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</si>
  <si>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</si>
  <si>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</si>
  <si>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</si>
  <si>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</si>
  <si>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</si>
  <si>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</si>
  <si>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</si>
  <si>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</si>
  <si>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</si>
  <si>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</si>
  <si>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</si>
  <si>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</si>
  <si>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</si>
  <si>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</si>
  <si>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</si>
  <si>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</si>
  <si>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</si>
  <si>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</si>
  <si>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</si>
  <si>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</si>
  <si>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</si>
  <si>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</si>
  <si>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</si>
  <si>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</si>
  <si>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</si>
  <si>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</si>
  <si>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</si>
  <si>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</si>
  <si>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</si>
  <si>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</si>
  <si>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</si>
  <si>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</si>
  <si>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</si>
  <si>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</si>
  <si>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</si>
  <si>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</si>
  <si>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</si>
  <si>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</si>
  <si>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</si>
  <si>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</si>
  <si>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</si>
  <si>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</si>
  <si>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</si>
  <si>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</si>
  <si>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</si>
  <si>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</si>
  <si>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</si>
  <si>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</si>
  <si>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</si>
  <si>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</si>
  <si>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</si>
  <si>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</si>
  <si>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</si>
  <si>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</si>
  <si>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</si>
  <si>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</si>
  <si>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</si>
  <si>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</si>
  <si>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</si>
  <si>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</si>
  <si>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</si>
  <si>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</si>
  <si>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</si>
  <si>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</si>
  <si>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</si>
  <si>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</si>
  <si>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</si>
  <si>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</si>
  <si>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</si>
  <si>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</si>
  <si>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</si>
  <si>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</si>
  <si>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</si>
  <si>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</si>
  <si>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</si>
  <si>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</si>
  <si>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</si>
  <si>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</si>
  <si>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</si>
  <si>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</si>
  <si>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</si>
  <si>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</si>
  <si>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</si>
  <si>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</si>
  <si>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</si>
  <si>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</si>
  <si>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</si>
  <si>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</si>
  <si>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</si>
  <si>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</si>
  <si>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</si>
  <si>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</si>
  <si>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</si>
  <si>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</si>
  <si>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</si>
  <si>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</si>
  <si>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</si>
  <si>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</si>
  <si>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</si>
  <si>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</si>
  <si>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</si>
  <si>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</si>
  <si>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</si>
  <si>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</si>
  <si>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</si>
  <si>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</si>
  <si>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</si>
  <si>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</si>
  <si>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</si>
  <si>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</si>
  <si>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</si>
  <si>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</si>
  <si>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</si>
  <si>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</si>
  <si>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</si>
  <si>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</si>
  <si>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</si>
  <si>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</si>
  <si>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</si>
  <si>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</si>
  <si>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</si>
  <si>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</si>
  <si>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</si>
  <si>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</si>
  <si>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</si>
  <si>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</si>
  <si>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</si>
  <si>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</si>
  <si>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</si>
  <si>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</si>
  <si>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</si>
  <si>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</si>
  <si>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</si>
  <si>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</si>
  <si>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</si>
  <si>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</si>
  <si>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</si>
  <si>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</si>
  <si>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</si>
  <si>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</si>
  <si>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</si>
  <si>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</si>
  <si>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</si>
  <si>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</si>
  <si>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</si>
  <si>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</si>
  <si>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</si>
  <si>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</si>
  <si>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</si>
  <si>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</si>
  <si>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</si>
  <si>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</si>
  <si>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</si>
  <si>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</si>
  <si>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</si>
  <si>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</si>
  <si>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</si>
  <si>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</si>
  <si>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</si>
  <si>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</si>
  <si>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</si>
  <si>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</si>
  <si>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</si>
  <si>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</si>
  <si>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</si>
  <si>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</si>
  <si>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</si>
  <si>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</si>
  <si>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</si>
  <si>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</si>
  <si>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</si>
  <si>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</si>
  <si>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</si>
  <si>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</si>
  <si>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</si>
  <si>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</si>
  <si>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</si>
  <si>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</si>
  <si>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</si>
  <si>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</si>
  <si>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</si>
  <si>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</si>
  <si>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</si>
  <si>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</si>
  <si>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</si>
  <si>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</si>
  <si>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</si>
  <si>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</si>
  <si>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</si>
  <si>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</si>
  <si>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</si>
  <si>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</si>
  <si>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</si>
  <si>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</si>
  <si>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</si>
  <si>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</si>
  <si>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</si>
  <si>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</si>
  <si>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</si>
  <si>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</si>
  <si>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</si>
  <si>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</si>
  <si>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</si>
  <si>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</si>
  <si>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</si>
  <si>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</si>
  <si>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</si>
  <si>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</si>
  <si>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</si>
  <si>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</si>
  <si>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</si>
  <si>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</si>
  <si>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</si>
  <si>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</si>
  <si>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</si>
  <si>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</si>
  <si>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</si>
  <si>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</si>
  <si>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</si>
  <si>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</si>
  <si>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</si>
  <si>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</si>
  <si>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</si>
  <si>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</si>
  <si>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</si>
  <si>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</si>
  <si>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</si>
  <si>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</si>
  <si>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</si>
  <si>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</si>
  <si>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</si>
  <si>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</si>
  <si>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</si>
  <si>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</si>
  <si>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</si>
  <si>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</si>
  <si>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</si>
  <si>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</si>
  <si>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</si>
  <si>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</si>
  <si>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</si>
  <si>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</si>
  <si>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</si>
  <si>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</si>
  <si>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</si>
  <si>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</si>
  <si>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</si>
  <si>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</si>
  <si>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</si>
  <si>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</si>
  <si>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</si>
  <si>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</si>
  <si>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</si>
  <si>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</si>
  <si>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</si>
  <si>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</si>
  <si>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</si>
  <si>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</si>
  <si>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</si>
  <si>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</si>
  <si>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</si>
  <si>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</si>
  <si>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</si>
  <si>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</si>
  <si>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</si>
  <si>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</si>
  <si>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</si>
  <si>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</si>
  <si>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</si>
  <si>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</si>
  <si>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</si>
  <si>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</si>
  <si>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</si>
  <si>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</si>
  <si>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</si>
  <si>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</si>
  <si>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</si>
  <si>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</si>
  <si>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</si>
  <si>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</si>
  <si>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</si>
  <si>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</si>
  <si>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</si>
  <si>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</si>
  <si>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</si>
  <si>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</si>
  <si>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</si>
  <si>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</si>
  <si>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</si>
  <si>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</si>
  <si>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</si>
  <si>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</si>
  <si>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</si>
  <si>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</si>
  <si>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</si>
  <si>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</si>
  <si>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</si>
  <si>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</si>
  <si>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</si>
  <si>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</si>
  <si>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</si>
  <si>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</si>
  <si>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</si>
  <si>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</si>
  <si>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</si>
  <si>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</si>
  <si>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</si>
  <si>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</si>
  <si>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</si>
  <si>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</si>
  <si>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</si>
  <si>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</si>
  <si>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</si>
  <si>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</si>
  <si>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</si>
  <si>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</si>
  <si>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</si>
  <si>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</si>
  <si>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</si>
  <si>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</si>
  <si>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</si>
  <si>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</si>
  <si>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</si>
  <si>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</si>
  <si>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</si>
  <si>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</si>
  <si>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</si>
  <si>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</si>
  <si>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</si>
  <si>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</si>
  <si>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</si>
  <si>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</si>
  <si>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</si>
  <si>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</si>
  <si>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</si>
  <si>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</si>
  <si>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</si>
  <si>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</si>
  <si>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</si>
  <si>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</si>
  <si>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</si>
  <si>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</si>
  <si>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</si>
  <si>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</si>
  <si>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</si>
  <si>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</si>
  <si>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</si>
  <si>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</si>
  <si>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</si>
  <si>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</si>
  <si>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</si>
  <si>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</si>
  <si>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</si>
  <si>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</si>
  <si>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</si>
  <si>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</si>
  <si>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</si>
  <si>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</si>
  <si>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</si>
  <si>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</si>
  <si>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</si>
  <si>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</si>
  <si>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</si>
  <si>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</si>
  <si>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</si>
  <si>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</si>
  <si>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</si>
  <si>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</si>
  <si>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</si>
  <si>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</si>
  <si>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</si>
  <si>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</si>
  <si>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</si>
  <si>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</si>
  <si>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</si>
  <si>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</si>
  <si>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</si>
  <si>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</si>
  <si>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</si>
  <si>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</si>
  <si>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</si>
  <si>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</si>
  <si>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</si>
  <si>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</si>
  <si>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</si>
  <si>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</si>
  <si>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</si>
  <si>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</si>
  <si>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</si>
  <si>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</si>
  <si>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</si>
  <si>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</si>
  <si>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</si>
  <si>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</si>
  <si>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</si>
  <si>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</si>
  <si>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</si>
  <si>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</si>
  <si>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</si>
  <si>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</si>
  <si>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</si>
  <si>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</si>
  <si>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</si>
  <si>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</si>
  <si>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</si>
  <si>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</si>
  <si>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</si>
  <si>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</si>
  <si>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</si>
  <si>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</si>
  <si>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</si>
  <si>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</si>
  <si>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</si>
  <si>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</si>
  <si>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</si>
  <si>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</si>
  <si>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</si>
  <si>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</si>
  <si>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</si>
  <si>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</si>
  <si>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</si>
  <si>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</si>
  <si>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</si>
  <si>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</si>
  <si>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</si>
  <si>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</si>
  <si>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</si>
  <si>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</si>
  <si>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</si>
  <si>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</si>
  <si>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</si>
  <si>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</si>
  <si>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</si>
  <si>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</si>
  <si>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</si>
  <si>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</si>
  <si>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</si>
  <si>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</si>
  <si>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</si>
  <si>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</si>
  <si>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</si>
  <si>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</si>
  <si>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</si>
  <si>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</si>
  <si>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</si>
  <si>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</si>
  <si>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</si>
  <si>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</si>
  <si>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</si>
  <si>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</si>
  <si>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</si>
  <si>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</si>
  <si>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</si>
  <si>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</si>
  <si>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</si>
  <si>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</si>
  <si>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</si>
  <si>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</si>
  <si>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</si>
  <si>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</si>
  <si>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</si>
  <si>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</si>
  <si>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</si>
  <si>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</si>
  <si>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</si>
  <si>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</si>
  <si>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</si>
  <si>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</si>
  <si>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</si>
  <si>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</si>
  <si>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</si>
  <si>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</si>
  <si>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</si>
  <si>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</si>
  <si>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</si>
  <si>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</si>
  <si>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</si>
  <si>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</si>
  <si>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</si>
  <si>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</si>
  <si>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</si>
  <si>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</si>
  <si>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</si>
  <si>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</si>
  <si>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</si>
  <si>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</si>
  <si>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</si>
  <si>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</si>
  <si>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</si>
  <si>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</si>
  <si>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</si>
  <si>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</si>
  <si>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</si>
  <si>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</si>
  <si>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</si>
  <si>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</si>
  <si>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</si>
  <si>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</si>
  <si>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</si>
  <si>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</si>
  <si>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</si>
  <si>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</si>
  <si>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</si>
  <si>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</si>
  <si>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</si>
  <si>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</si>
  <si>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</si>
  <si>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</si>
  <si>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</si>
  <si>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</si>
  <si>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</si>
  <si>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</si>
  <si>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</si>
  <si>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</si>
  <si>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</si>
  <si>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</si>
  <si>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</si>
  <si>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</si>
  <si>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</si>
  <si>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</si>
  <si>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</si>
  <si>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</si>
  <si>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</si>
  <si>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</si>
  <si>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</si>
  <si>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</si>
  <si>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</si>
  <si>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</si>
  <si>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</si>
  <si>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</si>
  <si>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</si>
  <si>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</si>
  <si>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</si>
  <si>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</si>
  <si>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</si>
  <si>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</si>
  <si>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</si>
  <si>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</si>
  <si>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</si>
  <si>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</si>
  <si>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</si>
  <si>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</si>
  <si>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</si>
  <si>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</si>
  <si>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</si>
  <si>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</si>
  <si>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</si>
  <si>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</si>
  <si>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</si>
  <si>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</si>
  <si>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</si>
  <si>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</si>
  <si>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</si>
  <si>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</si>
  <si>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</si>
  <si>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</si>
  <si>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</si>
  <si>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</si>
  <si>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</si>
  <si>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</si>
  <si>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</si>
  <si>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</si>
  <si>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</si>
  <si>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</si>
  <si>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</si>
  <si>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</si>
  <si>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</si>
  <si>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</si>
  <si>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</si>
  <si>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</si>
  <si>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</si>
  <si>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</si>
  <si>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</si>
  <si>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</si>
  <si>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</si>
  <si>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</si>
  <si>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</si>
  <si>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</si>
  <si>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</si>
  <si>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</si>
  <si>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</si>
  <si>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</si>
  <si>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</si>
  <si>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</si>
  <si>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</si>
  <si>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</si>
  <si>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</si>
  <si>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</si>
  <si>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</si>
  <si>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</si>
  <si>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</si>
  <si>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</si>
  <si>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</si>
  <si>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</si>
  <si>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</si>
  <si>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</si>
  <si>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</si>
  <si>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</si>
  <si>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</si>
  <si>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</si>
  <si>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</si>
  <si>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</si>
  <si>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</si>
  <si>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</si>
  <si>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</si>
  <si>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</si>
  <si>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</si>
  <si>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</si>
  <si>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</si>
  <si>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</si>
  <si>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</si>
  <si>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</si>
  <si>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</si>
  <si>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</si>
  <si>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</si>
  <si>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</si>
  <si>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</si>
  <si>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</si>
  <si>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</si>
  <si>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</si>
  <si>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</si>
  <si>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</si>
  <si>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</si>
  <si>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</si>
  <si>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</si>
  <si>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</si>
  <si>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</si>
  <si>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</si>
  <si>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</si>
  <si>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</si>
  <si>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</si>
  <si>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</si>
  <si>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</si>
  <si>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</si>
  <si>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</si>
  <si>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</si>
  <si>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</si>
  <si>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</si>
  <si>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</si>
  <si>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</si>
  <si>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</si>
  <si>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</si>
  <si>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</si>
  <si>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</si>
  <si>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</si>
  <si>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</si>
  <si>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</si>
  <si>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</si>
  <si>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</si>
  <si>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</si>
  <si>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</si>
  <si>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</si>
  <si>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</si>
  <si>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</si>
  <si>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</si>
  <si>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</si>
  <si>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</si>
  <si>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</si>
  <si>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</si>
  <si>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</si>
  <si>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</si>
  <si>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</si>
  <si>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</si>
  <si>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</si>
  <si>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</si>
  <si>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</si>
  <si>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</si>
  <si>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</si>
  <si>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</si>
  <si>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</si>
  <si>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</si>
  <si>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</si>
  <si>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</si>
  <si>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</si>
  <si>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</si>
  <si>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</si>
  <si>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</si>
  <si>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</si>
  <si>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</si>
  <si>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</si>
  <si>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</si>
  <si>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</si>
  <si>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</si>
  <si>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</si>
  <si>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</si>
  <si>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</si>
  <si>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</si>
  <si>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</si>
  <si>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</si>
  <si>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</si>
  <si>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</si>
  <si>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</si>
  <si>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</si>
  <si>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</si>
  <si>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</si>
  <si>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</si>
  <si>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</si>
  <si>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</si>
  <si>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</si>
  <si>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</si>
  <si>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</si>
  <si>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</si>
  <si>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</si>
  <si>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</si>
  <si>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</si>
  <si>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</si>
  <si>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</si>
  <si>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</si>
  <si>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</si>
  <si>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</si>
  <si>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</si>
  <si>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</si>
  <si>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</si>
  <si>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</si>
  <si>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</si>
  <si>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</si>
  <si>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</si>
  <si>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</si>
  <si>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</si>
  <si>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</si>
  <si>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</si>
  <si>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</si>
  <si>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</si>
  <si>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</si>
  <si>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</si>
  <si>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</si>
  <si>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</si>
  <si>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</si>
  <si>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</si>
  <si>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</si>
  <si>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</si>
  <si>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</si>
  <si>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</si>
  <si>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</si>
  <si>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</si>
  <si>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</si>
  <si>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</si>
  <si>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</si>
  <si>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</si>
  <si>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</si>
  <si>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</si>
  <si>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</si>
  <si>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</si>
  <si>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</si>
  <si>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</si>
  <si>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</si>
  <si>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</si>
  <si>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</si>
  <si>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</si>
  <si>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</si>
  <si>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</si>
  <si>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</si>
  <si>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</si>
  <si>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</si>
  <si>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</si>
  <si>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</si>
  <si>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</si>
  <si>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</si>
  <si>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</si>
  <si>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</si>
  <si>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</si>
  <si>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</si>
  <si>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</si>
  <si>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</si>
  <si>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</si>
  <si>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</si>
  <si>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</si>
  <si>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</si>
  <si>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</si>
  <si>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</si>
  <si>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</si>
  <si>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</si>
  <si>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</si>
  <si>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</si>
  <si>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</si>
  <si>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</si>
  <si>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</si>
  <si>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</si>
  <si>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</si>
  <si>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</si>
  <si>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</si>
  <si>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</si>
  <si>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</si>
  <si>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</si>
  <si>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</si>
  <si>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</si>
  <si>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</si>
  <si>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</si>
  <si>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</si>
  <si>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</si>
  <si>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</si>
  <si>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</si>
  <si>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</si>
  <si>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</si>
  <si>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</si>
  <si>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</si>
  <si>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</si>
  <si>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</si>
  <si>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</si>
  <si>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</si>
  <si>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</si>
  <si>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</si>
  <si>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</si>
  <si>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</si>
  <si>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</si>
  <si>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</si>
  <si>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</si>
  <si>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</si>
  <si>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</si>
  <si>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</si>
  <si>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</si>
  <si>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</si>
  <si>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</si>
  <si>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</si>
  <si>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</si>
  <si>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</si>
  <si>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</si>
  <si>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</si>
  <si>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</si>
  <si>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</si>
  <si>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</si>
  <si>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</si>
  <si>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</si>
  <si>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</si>
  <si>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</si>
  <si>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</si>
  <si>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</si>
  <si>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</si>
  <si>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</si>
  <si>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</si>
  <si>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</si>
  <si>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</si>
  <si>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</si>
  <si>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</si>
  <si>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</si>
  <si>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</si>
  <si>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</si>
  <si>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</si>
  <si>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</si>
  <si>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</si>
  <si>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</si>
  <si>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</si>
  <si>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</si>
  <si>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</si>
  <si>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</si>
  <si>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</si>
  <si>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</si>
  <si>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</si>
  <si>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</si>
  <si>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</si>
  <si>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</si>
  <si>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</si>
  <si>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</si>
  <si>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</si>
  <si>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</si>
  <si>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</si>
  <si>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</si>
  <si>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</si>
  <si>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</si>
  <si>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</si>
  <si>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</si>
  <si>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</si>
  <si>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</si>
  <si>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</si>
  <si>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</si>
  <si>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</si>
  <si>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</si>
  <si>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</si>
  <si>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</si>
  <si>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</si>
  <si>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</si>
  <si>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</si>
  <si>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</si>
  <si>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</si>
  <si>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</si>
  <si>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</si>
  <si>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</si>
  <si>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</si>
  <si>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</si>
  <si>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</si>
  <si>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</si>
  <si>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</si>
  <si>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</si>
  <si>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</si>
  <si>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</si>
  <si>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</si>
  <si>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</si>
  <si>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</si>
  <si>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</si>
  <si>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</si>
  <si>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</si>
  <si>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</si>
  <si>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</si>
  <si>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</si>
  <si>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</si>
  <si>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</si>
  <si>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</si>
  <si>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</si>
  <si>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</si>
  <si>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</si>
  <si>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</si>
  <si>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</si>
  <si>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</si>
  <si>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</si>
  <si>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</si>
  <si>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</si>
  <si>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</si>
  <si>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</si>
  <si>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</si>
  <si>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</si>
  <si>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</si>
  <si>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</si>
  <si>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</si>
  <si>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</si>
  <si>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</si>
  <si>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</si>
  <si>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</si>
  <si>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</si>
  <si>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</si>
  <si>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</si>
  <si>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</si>
  <si>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</si>
  <si>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</si>
  <si>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</si>
  <si>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</si>
  <si>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</si>
  <si>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</si>
  <si>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</si>
  <si>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</si>
  <si>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</si>
  <si>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</si>
  <si>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</si>
  <si>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</si>
  <si>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</si>
  <si>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</si>
  <si>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</si>
  <si>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</si>
  <si>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</si>
  <si>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</si>
  <si>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</si>
  <si>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</si>
  <si>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</si>
  <si>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</si>
  <si>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</si>
  <si>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</si>
  <si>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</si>
  <si>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</si>
  <si>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</si>
  <si>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</si>
  <si>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</si>
  <si>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</si>
  <si>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</si>
  <si>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</si>
  <si>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</si>
  <si>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</si>
  <si>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</si>
  <si>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</si>
  <si>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</si>
  <si>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</si>
  <si>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</si>
  <si>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</si>
  <si>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</si>
  <si>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</si>
  <si>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</si>
  <si>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</si>
  <si>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</si>
  <si>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</si>
  <si>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</si>
  <si>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</si>
  <si>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</si>
  <si>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</si>
  <si>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</si>
  <si>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</si>
  <si>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</si>
  <si>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</si>
  <si>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</si>
  <si>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</si>
  <si>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</si>
  <si>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</si>
  <si>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</si>
  <si>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</si>
  <si>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</si>
  <si>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</si>
  <si>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</si>
  <si>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</si>
  <si>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</si>
  <si>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</si>
  <si>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</si>
  <si>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</si>
  <si>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</si>
  <si>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</si>
  <si>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</si>
  <si>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</si>
  <si>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</si>
  <si>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</si>
  <si>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</si>
  <si>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</si>
  <si>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</si>
  <si>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</si>
  <si>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</si>
  <si>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</si>
  <si>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</si>
  <si>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</si>
  <si>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</si>
  <si>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</si>
  <si>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</si>
  <si>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</si>
  <si>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</si>
  <si>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</si>
  <si>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</si>
  <si>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</si>
  <si>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</si>
  <si>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</si>
  <si>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</si>
  <si>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</si>
  <si>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</si>
  <si>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</si>
  <si>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</si>
  <si>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</si>
  <si>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</si>
  <si>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</si>
  <si>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</si>
  <si>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</si>
  <si>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</si>
  <si>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</si>
  <si>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</si>
  <si>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</si>
  <si>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</si>
  <si>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</si>
  <si>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</si>
  <si>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</si>
  <si>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</si>
  <si>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</si>
  <si>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</si>
  <si>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</si>
  <si>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</si>
  <si>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</si>
  <si>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</si>
  <si>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</si>
  <si>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</si>
  <si>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</si>
  <si>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</si>
  <si>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</si>
  <si>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</si>
  <si>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</si>
  <si>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</si>
  <si>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</si>
  <si>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</si>
  <si>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</si>
  <si>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</si>
  <si>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</si>
  <si>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</si>
  <si>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</si>
  <si>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</si>
  <si>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</si>
  <si>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</si>
  <si>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</si>
  <si>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</si>
  <si>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</si>
  <si>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</si>
  <si>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</si>
  <si>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</si>
  <si>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</si>
  <si>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</si>
  <si>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</si>
  <si>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</si>
  <si>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</si>
  <si>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</si>
  <si>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</si>
  <si>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</si>
  <si>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</si>
  <si>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</si>
  <si>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</si>
  <si>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</si>
  <si>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</si>
  <si>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</si>
  <si>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</si>
  <si>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</si>
  <si>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</si>
  <si>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</si>
  <si>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</si>
  <si>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</si>
  <si>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</si>
  <si>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</si>
  <si>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</si>
  <si>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</si>
  <si>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</si>
  <si>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</si>
  <si>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</si>
  <si>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</si>
  <si>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</si>
  <si>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</si>
  <si>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</si>
  <si>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</si>
  <si>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</si>
  <si>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</si>
  <si>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</si>
  <si>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</si>
  <si>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</si>
  <si>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</si>
  <si>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</si>
  <si>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</si>
  <si>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</si>
  <si>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</si>
  <si>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</si>
  <si>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</si>
  <si>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</si>
  <si>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</si>
  <si>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</si>
  <si>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</si>
  <si>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</si>
  <si>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</si>
  <si>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</si>
  <si>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</si>
  <si>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</si>
  <si>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</si>
  <si>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</si>
  <si>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</si>
  <si>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</si>
  <si>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</si>
  <si>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</si>
  <si>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</si>
  <si>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</si>
  <si>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</si>
  <si>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</si>
  <si>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</si>
  <si>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</si>
  <si>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</si>
  <si>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</si>
  <si>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</si>
  <si>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</si>
  <si>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</si>
  <si>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</si>
  <si>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</si>
  <si>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</si>
  <si>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</si>
  <si>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</si>
  <si>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</si>
  <si>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</si>
  <si>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</si>
  <si>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</si>
  <si>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</si>
  <si>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</si>
  <si>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</si>
  <si>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</si>
  <si>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</si>
  <si>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</si>
  <si>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</si>
  <si>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</si>
  <si>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</si>
  <si>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</si>
  <si>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</si>
  <si>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</si>
  <si>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</si>
  <si>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</si>
  <si>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</si>
  <si>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</si>
  <si>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</si>
  <si>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</si>
  <si>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</si>
  <si>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</si>
  <si>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</si>
  <si>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</si>
  <si>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</si>
  <si>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</si>
  <si>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</si>
  <si>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</si>
  <si>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</si>
  <si>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</si>
  <si>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</si>
  <si>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</si>
  <si>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</si>
  <si>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</si>
  <si>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</si>
  <si>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</si>
  <si>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</si>
  <si>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</si>
  <si>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</si>
  <si>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</si>
  <si>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</si>
  <si>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</si>
  <si>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</si>
  <si>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</si>
  <si>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</si>
  <si>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</si>
  <si>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</si>
  <si>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</si>
  <si>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</si>
  <si>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</si>
  <si>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</si>
  <si>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</si>
  <si>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</si>
  <si>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</si>
  <si>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</si>
  <si>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</si>
  <si>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</si>
  <si>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</si>
  <si>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</si>
  <si>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</si>
  <si>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</si>
  <si>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</si>
  <si>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</si>
  <si>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</si>
  <si>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</si>
  <si>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</si>
  <si>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</si>
  <si>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</si>
  <si>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</si>
  <si>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</si>
  <si>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</si>
  <si>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</si>
  <si>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</si>
  <si>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</si>
  <si>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</si>
  <si>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</si>
  <si>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</si>
  <si>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</si>
  <si>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</si>
  <si>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</si>
  <si>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</si>
  <si>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</si>
  <si>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</si>
  <si>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</si>
  <si>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</si>
  <si>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</si>
  <si>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</si>
  <si>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</si>
  <si>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</si>
  <si>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</si>
  <si>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</si>
  <si>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</si>
  <si>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</si>
  <si>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</si>
  <si>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</si>
  <si>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</si>
  <si>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</si>
  <si>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</si>
  <si>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</si>
  <si>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</si>
  <si>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</si>
  <si>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</si>
  <si>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</si>
  <si>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</si>
  <si>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</si>
  <si>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</si>
  <si>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</si>
  <si>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</si>
  <si>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</si>
  <si>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</si>
  <si>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</si>
  <si>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</si>
  <si>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</si>
  <si>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</si>
  <si>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</si>
  <si>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</si>
  <si>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</si>
  <si>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</si>
  <si>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</si>
  <si>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</si>
  <si>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</si>
  <si>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</si>
  <si>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</si>
  <si>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</si>
  <si>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</si>
  <si>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</si>
  <si>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</si>
  <si>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</si>
  <si>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</si>
  <si>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</si>
  <si>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</si>
  <si>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</si>
  <si>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</si>
  <si>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</si>
  <si>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</si>
  <si>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</si>
  <si>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</si>
  <si>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</si>
  <si>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</si>
  <si>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</si>
  <si>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</si>
  <si>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</si>
  <si>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</si>
  <si>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</si>
  <si>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</si>
  <si>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</si>
  <si>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</si>
  <si>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</si>
  <si>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</si>
  <si>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</si>
  <si>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</si>
  <si>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</si>
  <si>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</si>
  <si>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</si>
  <si>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</si>
  <si>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</si>
  <si>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</si>
  <si>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</si>
  <si>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</si>
  <si>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</si>
  <si>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</si>
  <si>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</si>
  <si>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</si>
  <si>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</si>
  <si>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</si>
  <si>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</si>
  <si>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</si>
  <si>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</si>
  <si>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</si>
  <si>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</si>
  <si>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</si>
  <si>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</si>
  <si>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</si>
  <si>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</si>
  <si>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</si>
  <si>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</si>
  <si>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</si>
  <si>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</si>
  <si>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</si>
  <si>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</si>
  <si>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</si>
  <si>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</si>
  <si>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</si>
  <si>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</si>
  <si>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</si>
  <si>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</si>
  <si>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</si>
  <si>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</si>
  <si>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</si>
  <si>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</si>
  <si>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</si>
  <si>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</si>
  <si>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</si>
  <si>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</si>
  <si>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</si>
  <si>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</si>
  <si>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</si>
  <si>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</si>
  <si>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</si>
  <si>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</si>
  <si>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</si>
  <si>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</si>
  <si>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</si>
  <si>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</si>
  <si>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</si>
  <si>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</si>
  <si>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</si>
  <si>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</si>
  <si>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</si>
  <si>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</si>
  <si>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</si>
  <si>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</si>
  <si>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</si>
  <si>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</si>
  <si>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</si>
  <si>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</si>
  <si>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</si>
  <si>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</si>
  <si>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</si>
  <si>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</si>
  <si>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</si>
  <si>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</si>
  <si>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</si>
  <si>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</si>
  <si>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</si>
  <si>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</si>
  <si>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</si>
  <si>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</si>
  <si>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</si>
  <si>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</si>
  <si>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</si>
  <si>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</si>
  <si>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</si>
  <si>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</si>
  <si>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</si>
  <si>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</si>
  <si>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</si>
  <si>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</si>
  <si>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</si>
  <si>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</si>
  <si>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</si>
  <si>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</si>
  <si>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</si>
  <si>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</si>
  <si>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</si>
  <si>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</si>
  <si>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</si>
  <si>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</si>
  <si>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</si>
  <si>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</si>
  <si>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</si>
  <si>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</si>
  <si>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</si>
  <si>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</si>
  <si>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</si>
  <si>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</si>
  <si>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</si>
  <si>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</si>
  <si>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</si>
  <si>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</si>
  <si>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</si>
  <si>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</si>
  <si>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</si>
  <si>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</si>
  <si>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</si>
  <si>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</si>
  <si>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</si>
  <si>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</si>
  <si>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</si>
  <si>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</si>
  <si>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</si>
  <si>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</si>
  <si>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</si>
  <si>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</si>
  <si>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</si>
  <si>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</si>
  <si>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</si>
  <si>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</si>
  <si>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</si>
  <si>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</si>
  <si>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</si>
  <si>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</si>
  <si>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</si>
  <si>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</si>
  <si>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</si>
  <si>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</si>
  <si>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</si>
  <si>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</si>
  <si>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</si>
  <si>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</si>
  <si>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</si>
  <si>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</si>
  <si>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</si>
  <si>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</si>
  <si>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</si>
  <si>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</si>
  <si>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</si>
  <si>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</si>
  <si>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</si>
  <si>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</si>
  <si>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</si>
  <si>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</si>
  <si>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</si>
  <si>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</si>
  <si>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</si>
  <si>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</si>
  <si>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</si>
  <si>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</si>
  <si>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</si>
  <si>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</si>
  <si>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</si>
  <si>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</si>
  <si>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</si>
  <si>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</si>
  <si>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</si>
  <si>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</si>
  <si>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</si>
  <si>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</si>
  <si>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</si>
  <si>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</si>
  <si>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</si>
  <si>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</si>
  <si>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</si>
  <si>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</si>
  <si>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</si>
  <si>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</si>
  <si>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</si>
  <si>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</si>
  <si>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</si>
  <si>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</si>
  <si>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</si>
  <si>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</si>
  <si>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</si>
  <si>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</si>
  <si>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</si>
  <si>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</si>
  <si>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</si>
  <si>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</si>
  <si>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</si>
  <si>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</si>
  <si>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</si>
  <si>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</si>
  <si>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</si>
  <si>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</si>
  <si>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</si>
  <si>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</si>
  <si>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</si>
  <si>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</si>
  <si>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</si>
  <si>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</si>
  <si>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</si>
  <si>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</si>
  <si>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</si>
  <si>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</si>
  <si>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</si>
  <si>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</si>
  <si>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</si>
  <si>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</si>
  <si>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</si>
  <si>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</si>
  <si>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</si>
  <si>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</si>
  <si>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</si>
  <si>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</si>
  <si>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</si>
  <si>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</si>
  <si>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</si>
  <si>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</si>
  <si>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</si>
  <si>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</si>
  <si>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</si>
  <si>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</si>
  <si>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</si>
  <si>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</si>
  <si>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</si>
  <si>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</si>
  <si>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</si>
  <si>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</si>
  <si>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</si>
  <si>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</si>
  <si>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</si>
  <si>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</si>
  <si>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</si>
  <si>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</si>
  <si>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</si>
  <si>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</si>
  <si>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</si>
  <si>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</si>
  <si>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</si>
  <si>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</si>
  <si>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</si>
  <si>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</si>
  <si>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</si>
  <si>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</si>
  <si>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</si>
  <si>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</si>
  <si>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</si>
  <si>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</si>
  <si>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</si>
  <si>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</si>
  <si>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</si>
  <si>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</si>
  <si>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</si>
  <si>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</si>
  <si>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</si>
  <si>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</si>
  <si>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</si>
  <si>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</si>
  <si>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</si>
  <si>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</si>
  <si>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</si>
  <si>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</si>
  <si>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</si>
  <si>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</si>
  <si>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</si>
  <si>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</si>
  <si>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</si>
  <si>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</si>
  <si>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</si>
  <si>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</si>
  <si>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</si>
  <si>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</si>
  <si>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</si>
  <si>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</si>
  <si>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</si>
  <si>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</si>
  <si>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</si>
  <si>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</si>
  <si>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</si>
  <si>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</si>
  <si>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</si>
  <si>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</si>
  <si>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</si>
  <si>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</si>
  <si>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</si>
  <si>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</si>
  <si>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</si>
  <si>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</si>
  <si>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</si>
  <si>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</si>
  <si>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</si>
  <si>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</si>
  <si>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</si>
  <si>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</si>
  <si>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</si>
  <si>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</si>
  <si>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</si>
  <si>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</si>
  <si>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</si>
  <si>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</si>
  <si>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</si>
  <si>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</si>
  <si>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</si>
  <si>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</si>
  <si>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</si>
  <si>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</si>
  <si>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</si>
  <si>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</si>
  <si>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</si>
  <si>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</si>
  <si>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</si>
  <si>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</si>
  <si>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</si>
  <si>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</si>
  <si>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</si>
  <si>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</si>
  <si>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</si>
  <si>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</si>
  <si>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</si>
  <si>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</si>
  <si>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</si>
  <si>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</si>
  <si>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</si>
  <si>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</si>
  <si>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</si>
  <si>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</si>
  <si>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</si>
  <si>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</si>
  <si>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</si>
  <si>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</si>
  <si>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</si>
  <si>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</si>
  <si>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</si>
  <si>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</si>
  <si>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</si>
  <si>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</si>
  <si>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</si>
  <si>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</si>
  <si>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</si>
  <si>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</si>
  <si>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</si>
  <si>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</si>
  <si>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</si>
  <si>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</si>
  <si>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</si>
  <si>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</si>
  <si>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</si>
  <si>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</si>
  <si>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</si>
  <si>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</si>
  <si>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</si>
  <si>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</si>
  <si>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</si>
  <si>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</si>
  <si>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</si>
  <si>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</si>
  <si>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</si>
  <si>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</si>
  <si>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</si>
  <si>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</si>
  <si>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</si>
  <si>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</si>
  <si>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</si>
  <si>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</si>
  <si>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</si>
  <si>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</si>
  <si>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</si>
  <si>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</si>
  <si>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</si>
  <si>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</si>
  <si>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</si>
  <si>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</si>
  <si>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</si>
  <si>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</si>
  <si>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</si>
  <si>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</si>
  <si>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</si>
  <si>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</si>
  <si>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</si>
  <si>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</si>
  <si>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</si>
  <si>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</si>
  <si>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</si>
  <si>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</si>
  <si>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</si>
  <si>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</si>
  <si>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</si>
  <si>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</si>
  <si>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</si>
  <si>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</si>
  <si>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</si>
  <si>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</si>
  <si>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</si>
  <si>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</si>
  <si>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</si>
  <si>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</si>
  <si>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</si>
  <si>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</si>
  <si>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</si>
  <si>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</si>
  <si>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</si>
  <si>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</si>
  <si>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</si>
  <si>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</si>
  <si>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</si>
  <si>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</si>
  <si>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</si>
  <si>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</si>
  <si>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</si>
  <si>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</si>
  <si>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</si>
  <si>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</si>
  <si>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</si>
  <si>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</si>
  <si>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</si>
  <si>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</si>
  <si>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</si>
  <si>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</si>
  <si>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</si>
  <si>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</si>
  <si>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</si>
  <si>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</si>
  <si>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</si>
  <si>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</si>
  <si>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</si>
  <si>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</si>
  <si>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</si>
  <si>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</si>
  <si>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</si>
  <si>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</si>
  <si>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</si>
  <si>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</si>
  <si>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</si>
  <si>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</si>
  <si>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</si>
  <si>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</si>
  <si>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</si>
  <si>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</si>
  <si>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</si>
  <si>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</si>
  <si>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</si>
  <si>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</si>
  <si>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</si>
  <si>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</si>
  <si>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</si>
  <si>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</si>
  <si>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</si>
  <si>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</si>
  <si>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</si>
  <si>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</si>
  <si>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</si>
  <si>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</si>
  <si>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</si>
  <si>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</si>
  <si>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</si>
  <si>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</si>
  <si>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</si>
  <si>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</si>
  <si>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</si>
  <si>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</si>
  <si>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</si>
  <si>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</si>
  <si>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</si>
  <si>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</si>
  <si>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</si>
  <si>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</si>
  <si>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</si>
  <si>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</si>
  <si>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</si>
  <si>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</si>
  <si>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</si>
  <si>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</si>
  <si>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</si>
  <si>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</si>
  <si>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</si>
  <si>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unz0086</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</si>
  <si>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</si>
  <si>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</si>
  <si>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</si>
  <si>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</si>
  <si>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</si>
  <si>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</si>
  <si>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</si>
  <si>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</si>
  <si>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</si>
  <si>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</si>
  <si>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</si>
  <si>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</si>
  <si>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</si>
  <si>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</si>
  <si>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</si>
  <si>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</si>
  <si>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</si>
  <si>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</si>
  <si>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</si>
  <si>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sqr0198</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</si>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</sst>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340.54598009258916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46003.494406018515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46003.494406018515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46003.494406018515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46003.494406018515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46003.494406018515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46003.494406018515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46003.494406018515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46003.494406018515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46003.494406018515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46003.494406018515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46003.494406018515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46003.494406018515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46003.494406018515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46003.494406018515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46003.494406018515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46003.494406018515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46003.494406018515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46003.494406018515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46003.494406018515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46003.494406018515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46003.494406018515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46003.494406018515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46003.494406018515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46003.494406018515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46003.494406018515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46003.494406018515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46003.494406018515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46003.494406018515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46003.494406018515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46003.494406018515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46003.494406018515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46003.494406018515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46003.494406018515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46003.494406018515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46003.494406018515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46003.494406018515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46003.494406018515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46003.494406018515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46003.494406018515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46003.494406018515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46003.494406018515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46003.494406018515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46003.494406018515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46003.494406018515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46003.494406018515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46003.494406018515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46003.494406018515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46003.494406018515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46003.494406018515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46003.494406018515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46003.494406018515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46003.494406018515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46003.494406018515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46003.494406018515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46003.494406018515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46003.494406018515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46003.494406018515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46003.494406018515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46003.494406018515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46003.494406018515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46003.494406018515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46003.494406018515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46003.494406018515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46003.494406018515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46003.494406018515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46003.494406018515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46003.494406018515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46003.494406018515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46003.494406018515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46003.494406018515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46003.494406018515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46003.494406018515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46003.494406018515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46003.494406018515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46003.494406018515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46003.494406018515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46003.494406018515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46003.494406018515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46003.494406018515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46003.494406018515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46003.494406018515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46003.494406018515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46003.494406018515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46003.494406018515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46003.494406018515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46003.494406018515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46003.494406018515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46003.494406018515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46003.494406018515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46003.494406018515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46003.494406018515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46003.494406018515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46003.494406018515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46003.494406018515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46003.494406018515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46003.494406018515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46003.494406018515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46003.494406018515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46003.494406018515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46003.494406018515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46003.494406018515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46003.494406018515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46003.494406018515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46003.494406018515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46003.494406018515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46003.494406018515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46003.494406018515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46003.494406018515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46003.494406018515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46003.494406018515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46003.494406018515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46003.494406018515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46003.494406018515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46003.494406018515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46003.494406018515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46003.494406018515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46003.494406018515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46003.494406018515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46003.494406018515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46003.494406018515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46003.494406018515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46003.494406018515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46003.494406018515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46003.494406018515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46003.494406018515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46003.494406018515</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B94BDCAF-4F4B-47B3-9745-C74148B27F9D}"/>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178.49456805555383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19.106987037033832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6.1390240740729496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2.6624962962960126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39121</v>
      </c>
      <c r="E7" s="81"/>
      <c r="F7" s="97"/>
      <c r="G7" s="98">
        <f ca="1">IFERROR(NOW()-F7,"-")</f>
        <v>46003.494406018515</v>
      </c>
      <c r="H7" s="97"/>
      <c r="I7" s="18" t="str">
        <f>IFERROR(VLOOKUP(D7,DB!A:F,6,0),"")</f>
        <v>SCECO</v>
      </c>
      <c r="J7" s="18" t="str">
        <f>IFERROR(VLOOKUP(D7,DB!A:G,7,0),"")</f>
        <v>Good</v>
      </c>
      <c r="K7" s="19"/>
      <c r="L7" s="18" t="str">
        <f>IFERROR(VLOOKUP(D7,DB!A:I,9,0),"")</f>
        <v>Latis</v>
      </c>
    </row>
    <row r="8" spans="1:12" ht="31.5" customHeight="1">
      <c r="A8" s="96"/>
      <c r="B8" s="18" t="str">
        <f>IFERROR(VLOOKUP(D8,DB!A:K,11,0),"")</f>
        <v/>
      </c>
      <c r="C8" s="18"/>
      <c r="D8" s="18"/>
      <c r="E8" s="81"/>
      <c r="F8" s="97"/>
      <c r="G8" s="98">
        <f ca="1">IFERROR(NOW()-F8,"-")</f>
        <v>46003.494406018515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46003.494406018515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46003.494406018515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46003.494406018515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46003.494406018515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46003.494406018515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46003.494406018515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46003.494406018515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46003.494406018515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46003.494406018515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46003.494406018515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46003.494406018515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46003.494406018515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46003.494406018515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46003.494406018515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46003.494406018515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46003.494406018515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46003.494406018515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46003.494406018515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46003.494406018515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46003.494406018515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46003.494406018515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46003.494406018515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46003.494406018515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46003.494406018515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46003.494406018515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46003.494406018515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46003.494406018515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46003.494406018515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46003.494406018515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46003.494406018515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46003.494406018515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46003.494406018515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46003.494406018515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46003.494406018515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46003.494406018515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46003.494406018515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46003.494406018515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46003.494406018515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46003.494406018515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46003.494406018515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46003.494406018515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46003.494406018515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46003.494406018515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46003.494406018515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46003.494406018515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46003.494406018515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46003.494406018515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46003.494406018515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46003.494406018515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46003.494406018515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46003.494406018515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46003.494406018515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46003.494406018515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46003.494406018515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46003.494406018515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46003.494406018515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46003.494406018515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46003.494406018515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46003.494406018515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46003.494406018515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46003.494406018515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46003.494406018515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46003.494406018515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46003.494406018515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46003.494406018515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46003.494406018515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46003.494406018515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46003.494406018515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46003.494406018515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46003.494406018515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46003.494406018515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46003.494406018515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46003.494406018515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46003.494406018515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46003.494406018515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46003.494406018515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46003.494406018515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46003.494406018515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46003.494406018515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46003.494406018515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46003.494406018515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46003.494406018515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46003.494406018515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46003.494406018515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46003.494406018515</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46003.494406018515</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46003.494406018515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46003.494406018515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46003.494406018515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46003.494406018515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46003.494406018515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46003.494406018515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46003.494406018515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46003.494406018515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46003.494406018515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46003.494406018515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46003.494406018515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46003.494406018515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46003.494406018515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46003.494406018515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46003.494406018515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46003.494406018515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46003.494406018515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46003.494406018515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46003.494406018515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46003.494406018515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46003.494406018515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46003.494406018515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46003.494406018515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46003.494406018515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46003.494406018515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46003.494406018515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46003.494406018515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46003.494406018515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46003.494406018515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46003.494406018515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46003.494406018515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46003.494406018515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46003.494406018515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46003.494406018515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46003.494406018515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46003.494406018515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46003.494406018515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46003.494406018515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46003.494406018515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46003.494406018515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46003.494406018515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46003.494406018515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46003.494406018515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46003.494406018515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46003.494406018515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46003.494406018515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46003.494406018515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46003.494406018515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46003.494406018515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46003.494406018515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46003.494406018515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46003.494406018515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46003.494406018515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46003.494406018515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46003.494406018515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46003.494406018515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46003.494406018515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46003.494406018515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46003.494406018515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46003.494406018515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46003.494406018515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46003.494406018515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46003.494406018515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46003.494406018515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46003.494406018515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46003.494406018515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46003.494406018515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46003.494406018515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46003.494406018515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46003.494406018515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46003.494406018515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46003.494406018515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46003.494406018515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46003.494406018515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46003.494406018515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46003.494406018515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46003.494406018515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46003.494406018515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46003.494406018515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46003.494406018515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46003.494406018515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46003.494406018515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46003.494406018515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46003.494406018515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46003.494406018515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46003.494406018515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46003.494406018515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46003.494406018515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46003.494406018515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46003.494406018515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46003.494406018515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46003.494406018515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46003.494406018515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46003.494406018515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46003.494406018515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46003.494406018515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46003.494406018515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46003.494406018515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46003.494406018515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46003.494406018515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46003.494406018515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46003.494406018515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46003.494406018515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46003.494406018515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46003.494406018515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46003.494406018515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46003.494406018515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46003.494406018515</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46003.494406018515</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46003.494406018515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46003.494406018515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46003.494406018515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46003.494406018515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46003.494406018515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46003.494406018515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46003.494406018515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46003.494406018515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46003.494406018515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46003.494406018515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46003.494406018515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46003.494406018515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46003.494406018515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46003.494406018515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46003.494406018515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46003.494406018515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46003.494406018515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46003.494406018515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46003.494406018515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46003.494406018515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46003.494406018515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46003.494406018515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46003.494406018515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46003.494406018515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46003.494406018515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46003.494406018515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46003.494406018515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46003.494406018515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46003.494406018515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46003.494406018515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46003.494406018515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46003.494406018515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46003.494406018515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46003.494406018515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46003.494406018515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46003.494406018515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46003.494406018515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46003.494406018515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46003.494406018515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46003.494406018515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46003.494406018515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46003.494406018515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46003.494406018515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46003.494406018515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46003.494406018515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46003.494406018515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46003.494406018515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46003.494406018515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46003.494406018515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46003.494406018515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46003.494406018515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46003.494406018515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46003.494406018515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46003.494406018515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46003.494406018515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46003.494406018515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46003.494406018515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46003.494406018515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46003.494406018515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46003.494406018515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46003.494406018515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46003.494406018515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46003.494406018515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46003.494406018515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46003.494406018515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46003.494406018515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46003.494406018515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46003.494406018515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46003.494406018515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46003.494406018515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46003.494406018515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46003.494406018515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46003.494406018515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46003.494406018515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46003.494406018515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46003.494406018515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46003.494406018515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46003.494406018515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46003.494406018515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46003.494406018515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46003.494406018515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46003.494406018515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46003.494406018515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46003.494406018515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46003.494406018515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46003.494406018515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46003.494406018515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46003.494406018515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46003.494406018515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46003.494406018515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46003.494406018515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46003.494406018515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46003.494406018515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46003.494406018515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46003.494406018515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46003.494406018515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46003.494406018515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46003.494406018515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46003.494406018515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46003.494406018515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46003.494406018515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46003.494406018515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46003.494406018515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46003.494406018515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46003.494406018515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46003.494406018515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46003.494406018515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46003.494406018515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46003.494406018515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46003.494406018515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46003.494406018515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46003.494406018515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46003.494406018515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46003.494406018515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46003.494406018515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46003.494406018515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46003.494406018515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46003.494406018515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46003.494406018515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46003.494406018515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46003.494406018515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46003.494406018515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46003.494406018515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46003.494406018515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46003.494406018515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46003.494406018515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46003.494406018515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46003.494406018515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46003.494406018515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46003.494406018515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46003.494406018515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46003.494406018515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46003.494406018515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46003.494406018515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46003.494406018515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46003.494406018515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46003.494406018515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46003.494406018515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46003.494406018515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46003.494406018515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46003.494406018515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46003.494406018515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46003.494406018515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46003.494406018515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46003.494406018515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46003.494406018515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46003.494406018515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46003.494406018515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46003.494406018515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46003.494406018515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46003.494406018515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46003.494406018515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46003.494406018515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46003.494406018515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46003.494406018515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46003.494406018515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46003.494406018515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46003.494406018515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46003.494406018515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46003.494406018515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46003.494406018515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46003.494406018515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46003.494406018515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46003.494406018515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46003.494406018515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46003.494406018515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46003.494406018515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46003.494406018515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46003.494406018515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46003.494406018515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46003.494406018515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46003.494406018515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46003.494406018515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46003.494406018515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46003.494406018515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46003.494406018515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46003.494406018515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46003.494406018515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46003.494406018515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46003.494406018515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46003.494406018515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46003.494406018515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46003.494406018515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46003.494406018515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46003.494406018515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46003.494406018515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46003.494406018515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46003.494406018515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46003.494406018515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46003.494406018515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46003.494406018515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46003.494406018515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46003.494406018515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46003.494406018515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46003.494406018515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46003.494406018515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46003.494406018515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46003.494406018515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46003.494406018515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46003.494406018515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46003.494406018515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46003.494406018515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46003.494406018515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46003.494406018515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46003.494406018515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46003.494406018515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46003.494406018515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46003.494406018515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46003.494406018515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46003.494406018515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46003.494406018515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46003.494406018515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46003.494406018515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46003.494406018515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46003.494406018515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46003.494406018515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46003.494406018515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46003.494406018515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46003.494406018515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46003.494406018515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46003.494406018515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46003.494406018515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46003.494406018515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46003.494406018515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46003.494406018515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46003.494406018515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46003.494406018515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46003.494406018515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46003.494406018515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46003.494406018515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46003.494406018515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46003.494406018515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46003.494406018515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46003.494406018515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46003.494406018515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46003.494406018515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46003.494406018515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46003.494406018515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46003.494406018515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46003.494406018515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46003.494406018515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46003.494406018515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46003.494406018515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46003.494406018515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46003.494406018515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46003.494406018515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46003.494406018515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46003.494406018515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46003.494406018515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46003.494406018515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46003.494406018515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46003.494406018515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46003.494406018515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46003.494406018515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46003.494406018515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46003.494406018515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46003.494406018515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46003.494406018515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46003.494406018515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46003.494406018515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46003.494406018515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46003.494406018515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46003.494406018515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46003.494406018515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46003.494406018515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46003.494406018515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46003.494406018515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46003.494406018515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46003.494406018515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46003.494406018515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46003.494406018515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46003.494406018515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46003.494406018515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46003.494406018515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46003.494406018515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46003.494406018515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46003.494406018515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46003.494406018515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46003.494406018515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46003.494406018515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46003.494406018515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46003.494406018515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46003.494406018515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46003.494406018515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46003.494406018515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46003.494406018515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46003.494406018515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46003.494406018515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46003.494406018515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46003.494406018515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46003.494406018515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46003.494406018515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46003.494406018515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46003.494406018515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46003.494406018515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46003.494406018515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46003.494406018515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46003.494406018515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46003.494406018515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46003.494406018515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46003.494406018515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46003.494406018515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46003.494406018515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46003.494406018515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46003.494406018515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46003.494406018515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46003.494406018515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46003.494406018515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46003.494406018515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46003.494406018515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46003.494406018515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46003.494406018515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46003.494406018515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46003.494406018515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46003.494406018515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46003.494406018515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46003.494406018515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46003.494406018515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46003.494406018515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46003.494406018515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46003.494406018515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46003.494406018515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46003.494406018515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46003.494406018515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46003.494406018515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46003.494406018515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46003.494406018515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46003.494406018515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46003.494406018515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46003.494406018515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46003.494406018515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46003.494406018515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46003.494406018515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46003.494406018515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46003.494406018515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46003.494406018515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46003.494406018515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46003.494406018515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46003.494406018515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46003.494406018515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46003.494406018515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46003.494406018515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46003.494406018515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46003.494406018515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46003.494406018515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46003.494406018515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46003.494406018515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46003.494406018515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46003.494406018515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46003.494406018515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46003.494406018515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46003.494406018515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46003.494406018515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46003.494406018515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46003.494406018515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46003.494406018515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46003.494406018515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46003.494406018515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46003.494406018515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46003.494406018515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46003.494406018515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46003.494406018515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46003.494406018515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46003.494406018515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46003.494406018515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46003.494406018515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46003.494406018515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46003.494406018515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46003.494406018515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46003.494406018515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46003.494406018515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46003.494406018515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46003.494406018515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46003.494406018515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46003.494406018515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46003.494406018515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46003.494406018515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46003.494406018515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46003.494406018515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46003.494406018515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46003.494406018515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46003.494406018515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46003.494406018515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46003.494406018515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46003.494406018515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46003.494406018515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46003.494406018515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46003.494406018515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46003.494406018515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46003.494406018515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46003.494406018515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46003.494406018515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46003.494406018515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46003.494406018515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46003.494406018515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46003.494406018515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46003.494406018515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46003.494406018515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46003.494406018515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46003.494406018515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46003.494406018515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46003.494406018515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46003.494406018515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46003.494406018515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46003.494406018515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46003.494406018515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46003.494406018515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46003.494406018515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46003.494406018515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46003.494406018515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46003.494406018515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46003.494406018515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46003.494406018515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46003.494406018515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46003.494406018515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46003.494406018515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46003.494406018515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46003.494406018515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46003.494406018515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46003.494406018515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46003.494406018515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46003.494406018515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46003.494406018515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46003.494406018515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46003.494406018515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46003.494406018515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46003.494406018515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46003.494406018515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46003.494406018515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46003.494406018515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46003.494406018515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46003.494406018515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46003.494406018515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46003.494406018515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46003.494406018515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46003.494406018515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46003.494406018515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46003.494406018515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46003.494406018515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46003.494406018515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46003.494406018515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46003.494406018515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46003.494406018515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46003.494406018515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46003.494406018515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46003.494406018515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46003.494406018515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46003.494406018515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46003.494406018515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46003.494406018515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46003.494406018515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46003.494406018515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46003.494406018515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46003.494406018515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46003.494406018515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46003.494406018515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46003.494406018515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46003.494406018515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46003.494406018515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46003.494406018515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46003.494406018515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46003.494406018515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46003.494406018515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46003.494406018515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46003.494406018515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46003.494406018515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46003.494406018515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46003.494406018515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46003.494406018515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46003.494406018515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46003.494406018515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46003.494406018515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46003.494406018515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46003.494406018515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46003.494406018515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46003.494406018515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46003.494406018515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46003.494406018515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46003.494406018515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46003.494406018515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46003.494406018515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46003.494406018515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46003.494406018515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46003.494406018515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46003.494406018515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46003.494406018515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46003.494406018515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46003.494406018515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46003.494406018515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46003.494406018515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46003.494406018515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46003.494406018515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46003.494406018515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46003.494406018515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46003.494406018515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46003.494406018515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46003.494406018515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46003.494406018515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46003.494406018515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46003.494406018515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46003.494406018515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46003.494406018515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46003.494406018515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46003.494406018515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46003.494406018515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46003.494406018515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46003.494406018515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46003.494406018515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46003.494406018515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46003.494406018515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46003.494406018515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46003.494406018515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46003.494406018515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46003.494406018515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46003.494406018515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46003.494406018515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46003.494406018515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46003.494406018515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46003.494406018515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46003.494406018515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46003.494406018515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46003.494406018515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46003.494406018515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46003.494406018515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46003.494406018515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46003.494406018515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46003.494406018515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46003.494406018515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46003.494406018515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46003.494406018515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46003.494406018515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46003.494406018515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46003.494406018515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46003.494406018515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46003.494406018515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46003.494406018515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46003.494406018515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46003.494406018515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46003.494406018515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46003.494406018515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46003.494406018515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46003.494406018515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46003.494406018515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46003.494406018515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46003.494406018515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46003.494406018515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46003.494406018515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46003.494406018515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46003.494406018515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46003.494406018515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46003.494406018515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46003.494406018515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46003.494406018515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46003.494406018515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46003.494406018515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46003.494406018515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46003.494406018515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46003.494406018515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46003.494406018515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46003.494406018515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46003.494406018515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46003.494406018515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46003.494406018515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46003.494406018515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46003.494406018515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46003.494406018515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46003.494406018515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46003.494406018515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46003.494406018515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46003.494406018515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46003.494406018515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46003.494406018515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46003.494406018515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46003.494406018515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46003.494406018515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46003.494406018515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46003.494406018515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46003.494406018515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46003.494406018515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46003.494406018515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46003.494406018515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46003.494406018515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46003.494406018515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46003.494406018515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46003.494406018515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46003.494406018515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46003.494406018515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46003.494406018515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46003.494406018515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46003.494406018515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46003.494406018515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46003.494406018515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46003.494406018515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46003.494406018515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46003.494406018515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46003.494406018515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46003.494406018515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46003.494406018515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46003.494406018515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46003.494406018515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46003.494406018515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46003.494406018515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46003.494406018515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46003.494406018515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46003.494406018515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46003.494406018515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46003.494406018515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46003.494406018515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46003.494406018515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46003.494406018515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46003.494406018515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46003.494406018515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46003.494406018515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46003.494406018515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46003.494406018515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46003.494406018515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46003.494406018515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46003.494406018515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46003.494406018515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46003.494406018515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46003.494406018515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46003.494406018515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46003.494406018515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46003.494406018515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46003.494406018515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46003.494406018515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46003.494406018515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46003.494406018515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46003.494406018515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46003.494406018515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46003.494406018515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46003.494406018515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46003.494406018515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46003.494406018515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46003.494406018515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46003.494406018515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46003.494406018515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46003.494406018515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46003.494406018515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46003.494406018515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46003.494406018515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46003.494406018515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46003.494406018515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46003.494406018515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46003.494406018515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46003.494406018515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46003.494406018515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46003.494406018515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46003.494406018515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46003.494406018515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46003.494406018515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46003.494406018515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46003.494406018515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46003.494406018515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46003.494406018515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46003.494406018515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46003.494406018515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46003.494406018515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46003.494406018515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46003.494406018515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46003.494406018515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46003.494406018515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46003.494406018515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46003.494406018515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46003.494406018515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46003.494406018515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46003.494406018515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46003.494406018515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46003.494406018515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46003.494406018515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46003.494406018515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46003.494406018515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46003.494406018515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46003.494406018515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46003.494406018515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46003.494406018515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46003.494406018515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46003.494406018515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46003.494406018515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46003.494406018515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46003.494406018515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46003.494406018515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46003.494406018515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46003.494406018515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46003.494406018515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46003.494406018515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46003.494406018515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46003.494406018515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46003.494406018515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46003.494406018515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46003.494406018515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46003.494406018515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46003.494406018515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46003.494406018515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46003.494406018515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46003.494406018515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46003.494406018515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46003.494406018515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46003.494406018515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46003.494406018515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46003.494406018515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46003.494406018515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46003.494406018515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46003.494406018515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46003.494406018515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46003.494406018515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46003.494406018515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46003.494406018515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46003.494406018515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46003.494406018515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46003.494406018515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46003.494406018515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46003.494406018515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46003.494406018515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46003.494406018515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46003.494406018515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46003.494406018515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46003.494406018515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46003.494406018515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46003.494406018515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46003.494406018515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46003.494406018515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46003.494406018515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46003.494406018515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46003.494406018515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46003.494406018515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46003.494406018515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46003.494406018515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46003.494406018515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46003.494406018515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46003.494406018515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46003.494406018515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46003.494406018515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46003.494406018515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46003.494406018515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46003.494406018515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46003.494406018515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46003.494406018515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46003.494406018515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46003.494406018515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46003.494406018515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46003.494406018515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46003.494406018515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46003.494406018515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46003.494406018515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46003.494406018515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46003.494406018515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46003.494406018515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46003.494406018515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46003.494406018515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46003.494406018515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46003.494406018515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46003.494406018515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46003.494406018515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46003.494406018515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46003.494406018515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46003.494406018515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46003.494406018515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46003.494406018515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46003.494406018515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46003.494406018515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46003.494406018515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46003.494406018515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46003.494406018515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46003.494406018515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46003.494406018515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46003.494406018515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46003.494406018515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46003.494406018515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46003.494406018515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46003.494406018515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46003.494406018515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46003.494406018515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46003.494406018515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46003.494406018515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46003.494406018515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46003.494406018515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46003.494406018515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46003.494406018515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46003.494406018515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46003.494406018515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46003.494406018515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46003.494406018515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46003.494406018515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46003.494406018515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46003.494406018515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46003.494406018515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46003.494406018515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46003.494406018515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46003.494406018515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46003.494406018515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46003.494406018515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46003.494406018515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46003.494406018515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46003.494406018515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46003.494406018515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46003.494406018515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46003.494406018515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46003.494406018515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46003.494406018515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46003.494406018515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46003.494406018515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46003.494406018515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46003.494406018515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46003.494406018515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46003.494406018515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46003.494406018515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46003.494406018515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46003.494406018515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46003.494406018515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46003.494406018515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46003.494406018515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46003.494406018515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46003.494406018515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46003.494406018515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46003.494406018515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46003.494406018515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46003.494406018515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46003.494406018515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46003.494406018515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46003.494406018515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46003.494406018515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46003.494406018515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46003.494406018515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46003.494406018515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46003.494406018515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46003.494406018515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46003.494406018515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46003.494406018515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46003.494406018515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46003.494406018515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46003.494406018515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46003.494406018515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46003.494406018515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46003.494406018515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46003.494406018515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46003.494406018515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46003.494406018515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46003.494406018515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46003.494406018515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46003.494406018515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46003.494406018515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46003.494406018515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46003.494406018515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46003.494406018515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46003.494406018515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46003.494406018515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46003.494406018515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46003.494406018515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46003.494406018515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46003.494406018515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46003.494406018515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46003.494406018515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46003.494406018515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46003.494406018515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46003.494406018515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46003.494406018515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300.0136884259191</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4.7002624999950058</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35887</v>
      </c>
      <c r="E4" s="90" t="s">
        <v>39106</v>
      </c>
      <c r="F4" s="91">
        <v>46000.733900462961</v>
      </c>
      <c r="G4" s="92">
        <f t="shared" ref="G4:G6" ca="1" si="1">IFERROR(NOW()-F4,"")</f>
        <v>2.7605055555541185</v>
      </c>
      <c r="H4" s="91">
        <v>46003.462881944448</v>
      </c>
      <c r="I4" s="106" t="str">
        <f>IFERROR(VLOOKUP(D4,DB!A:F,6,0),"")</f>
        <v>Generator-SG</v>
      </c>
      <c r="J4" s="106" t="str">
        <f>IFERROR(VLOOKUP(D4,DB!A:G,7,0),"")</f>
        <v>No BB Shifted</v>
      </c>
      <c r="K4" s="93" t="s">
        <v>39127</v>
      </c>
      <c r="L4" s="87" t="str">
        <f>IFERROR(VLOOKUP(D4,DB!A:I,9,0),"")</f>
        <v>Latis</v>
      </c>
    </row>
    <row r="5" spans="1:16" ht="15" customHeight="1">
      <c r="A5" s="106"/>
      <c r="B5" s="106" t="str">
        <f>IFERROR(VLOOKUP(D5,DB!A:K,11,0),"")</f>
        <v/>
      </c>
      <c r="C5" s="89"/>
      <c r="D5" s="87"/>
      <c r="E5" s="90"/>
      <c r="F5" s="91"/>
      <c r="G5" s="92">
        <f t="shared" ca="1" si="1"/>
        <v>46003.494406018515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46003.494406018515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46003.494405902777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46003.494405902777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46003.494405902777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46003.494405902777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46003.494405902777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46003.494405902777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46003.494405902777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46003.494405902777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46003.494405902777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46003.494405902777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46003.494405902777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46003.494405902777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46003.494405902777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46003.494405902777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46003.494405902777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46003.494405902777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46003.494405902777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46003.494405902777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46003.494405902777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46003.494405902777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46003.494405902777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46003.494405902777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46003.494405902777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46003.494405902777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46003.494405902777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46003.494406018515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46003.494406018515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46003.494406018515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46003.494406018515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46003.494406018515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46003.494406018515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46003.494406018515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46003.494406018515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46003.494406018515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46003.494406018515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46003.494406018515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46003.494406018515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46003.494406018515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46003.494406018515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46003.494406018515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46003.494406018515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46003.494406018515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46003.494406018515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46003.494406018515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46003.494406018515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46003.494406018515</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6" sqref="B6:B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111.66234583332698</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77.305528703698656</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54.833294907402887</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22.121107407401723</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6.386917592586542</v>
      </c>
      <c r="H6" s="38">
        <v>45997.093599537038</v>
      </c>
      <c r="I6" s="37" t="str">
        <f>IFERROR(VLOOKUP(D6,[1]DB!A:F,6,0),"")</f>
        <v>SCECO</v>
      </c>
      <c r="J6" s="37" t="str">
        <f>IFERROR(VLOOKUP(D6,[1]DB!A:G,7,0),"")</f>
        <v>In progress</v>
      </c>
      <c r="K6" s="37" t="s">
        <v>39138</v>
      </c>
      <c r="L6" s="37" t="str">
        <f>IFERROR(VLOOKUP(D6,[1]DB!A:I,9,0),"")</f>
        <v>Latis</v>
      </c>
      <c r="M6" s="37"/>
    </row>
    <row r="7" spans="1:13">
      <c r="A7" s="99" t="s">
        <v>39139</v>
      </c>
      <c r="B7" s="37" t="str">
        <f>IFERROR(VLOOKUP(D7,[1]DB!A:K,11,0),"")</f>
        <v>R5</v>
      </c>
      <c r="C7" s="37">
        <v>1</v>
      </c>
      <c r="D7" s="37" t="s">
        <v>33475</v>
      </c>
      <c r="E7" s="37" t="s">
        <v>39106</v>
      </c>
      <c r="F7" s="38">
        <v>46002.119513888887</v>
      </c>
      <c r="G7" s="129">
        <f ca="1">IFERROR(NOW()-F7,"")</f>
        <v>1.3748921296282788</v>
      </c>
      <c r="H7" s="38">
        <v>46002.086875000001</v>
      </c>
      <c r="I7" s="37" t="str">
        <f>IFERROR(VLOOKUP(D7,[1]DB!A:F,6,0),"")</f>
        <v>SCECO</v>
      </c>
      <c r="J7" s="37" t="str">
        <f>IFERROR(VLOOKUP(D7,[1]DB!A:G,7,0),"")</f>
        <v>Good</v>
      </c>
      <c r="K7" s="37" t="s">
        <v>39140</v>
      </c>
      <c r="L7" s="37" t="str">
        <f>IFERROR(VLOOKUP(D7,[1]DB!A:I,9,0),"")</f>
        <v>Latis</v>
      </c>
      <c r="M7" s="37"/>
    </row>
    <row r="8" spans="1:13">
      <c r="A8" s="151"/>
      <c r="B8" s="37" t="str">
        <f>IFERROR(VLOOKUP(D8,[1]DB!A:K,11,0),"")</f>
        <v/>
      </c>
      <c r="C8" s="151"/>
      <c r="D8" s="151"/>
      <c r="E8" s="151"/>
      <c r="F8" s="152"/>
      <c r="G8" s="153">
        <f t="shared" ref="G8:G60" ca="1" si="3">IFERROR(NOW()-F8,"")</f>
        <v>46003.494406018515</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46003.494406018515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46003.494406018515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46003.494406018515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46003.494406018515</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46003.494406018515</v>
      </c>
      <c r="H13" s="152"/>
      <c r="I13" s="151"/>
      <c r="J13" s="151"/>
      <c r="K13" s="151"/>
      <c r="L13" s="151" t="str">
        <f>IFERROR(VLOOKUP(D13,[1]DB!A:I,9,0),"")</f>
        <v/>
      </c>
      <c r="M13" s="151"/>
    </row>
    <row r="14" spans="1:13">
      <c r="A14" s="151"/>
      <c r="B14" s="151" t="str">
        <f>IFERROR(VLOOKUP(D14,[1]DB!A:K,11,0),"")</f>
        <v>R4</v>
      </c>
      <c r="C14" s="151"/>
      <c r="D14" s="151" t="s">
        <v>39141</v>
      </c>
      <c r="E14" s="151"/>
      <c r="F14" s="152"/>
      <c r="G14" s="153">
        <f t="shared" ca="1" si="3"/>
        <v>46003.494406018515</v>
      </c>
      <c r="H14" s="152"/>
      <c r="I14" s="151" t="str">
        <f>IFERROR(VLOOKUP(D14,[1]DB!A:F,6,0),"")</f>
        <v>Generator-SG</v>
      </c>
      <c r="J14" s="151" t="str">
        <f>IFERROR(VLOOKUP(D14,[1]DB!A:G,7,0),"")</f>
        <v>No BB Shifted</v>
      </c>
      <c r="K14" s="151"/>
      <c r="L14" s="151" t="str">
        <f>IFERROR(VLOOKUP(D14,[1]DB!A:I,9,0),"")</f>
        <v>Latis</v>
      </c>
      <c r="M14" s="151"/>
    </row>
    <row r="15" spans="1:13">
      <c r="A15" s="151"/>
      <c r="B15" s="151" t="str">
        <f>IFERROR(VLOOKUP(D15,[1]DB!A:K,11,0),"")</f>
        <v/>
      </c>
      <c r="C15" s="151"/>
      <c r="D15" s="151"/>
      <c r="E15" s="151"/>
      <c r="F15" s="152"/>
      <c r="G15" s="153">
        <f t="shared" ca="1" si="3"/>
        <v>46003.494406018515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46003.494406018515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46003.494406018515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46003.494406018515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46003.494406018515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46003.494406018515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46003.494406018515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46003.494406018515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46003.494406018515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46003.494406018515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46003.494406018515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46003.494406018515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46003.494406018515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46003.494406018515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46003.494406018515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46003.494406018515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46003.494406018515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46003.494406018515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46003.494406018515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46003.494406018515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46003.494406018515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46003.494406018515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46003.494406018515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46003.494406018515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46003.494406018515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46003.494406018515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46003.494406018515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46003.494406018515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46003.494406018515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46003.494406018515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46003.494406018515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46003.494406018515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46003.494406018515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46003.494406018515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46003.494406018515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46003.494406018515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46003.494406018515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46003.494406018515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46003.494406018515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46003.494406018515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46003.494406018515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46003.494406018515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46003.494406018515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46003.494406018515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46003.494406018515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46003.494406018515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46003.494406018515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46003.494406018515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46003.494406018515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46003.494406018515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46003.494406018515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46003.494406018515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46003.494406018515</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2.4741666660702322E-2</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46003.494406018515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46003.494406018515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46003.494406018515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46003.494406018515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46003.494406018515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46003.494406018515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46003.494406018515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46003.494406018515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46003.494406018515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46003.494406018515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46003.494406018515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46003.494406018515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46003.494406018515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46003.494406018515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46003.494406018515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46003.494406018515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46003.494406018515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46003.494406018515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46003.494406018515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46003.494406018515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46003.494406018515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46003.494406018515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46003.494406018515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46003.494406018515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46003.494406018515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46003.494406018515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46003.494406018515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46003.494406018515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46003.494406018515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46003.494406018515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46003.494406018515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46003.494406018515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46003.494406018515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46003.494406018515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46003.494406018515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46003.494406018515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46003.494406018515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46003.494406018515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46003.494406018515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46003.494406018515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46003.494406018515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46003.494406018515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46003.494406018515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46003.494406018515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46003.494406018515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46003.494406018515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46003.494406018515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46003.494406018515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46003.494406018515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46003.494406018515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46003.494406018515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46003.494406018515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46003.494406018515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46003.494406018515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46003.494406018515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46003.494406018515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46003.494406018515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46003.494406018515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46003.494406018515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46003.494406018515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46003.494406018515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46003.494406018515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46003.494406018515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46003.494406018515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46003.494406018515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46003.494406018515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46003.494406018515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46003.494406018515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46003.494406018515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46003.494406018515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46003.494406018515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46003.494406018515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46003.494406018515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46003.494406018515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46003.494406018515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46003.494406018515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46003.494406018515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46003.494406018515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46003.494406018515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46003.494406018515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46003.494406018515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46003.494406018515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46003.494406018515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46003.494406018515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46003.494406018515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46003.494406018515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46003.494406018515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46003.494406018515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46003.494406018515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46003.494406018515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46003.494406018515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46003.494406018515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46003.494406018515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46003.494406018515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46003.494406018515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46003.494406018515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46003.494406018515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46003.494406018515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46003.494406018515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46003.494406018515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46003.494406018515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46003.494406018515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46003.494406018515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46003.494406018515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46003.494406018515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46003.494406018515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46003.494406018515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46003.494406018515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46003.494406018515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46003.494406018515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46003.494406018515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46003.494406018515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46003.494406018515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46003.494406018515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46003.494406018515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46003.494406018515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46003.494406018515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46003.494406018515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46003.494406018515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46003.494406018515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46003.494406018515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46003.494406018515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46003.494406018515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46003.494406018515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46003.494406018515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46003.494406018515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46003.494406018515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46003.494406018515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46003.494406018515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46003.494406018515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46003.494406018515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46003.494406018515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46003.494406018515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46003.494406018515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46003.494406018515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46003.494406018515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46003.494406018515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46003.494406018515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46003.494406018515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46003.494406018515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46003.494406018515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46003.494406018515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46003.494406018515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46003.494406018515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46003.494406018515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46003.494406018515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46003.494406018515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46003.494406018515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46003.494406018515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46003.494406018515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46003.494406018515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46003.494406018515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46003.494406018515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46003.494406018515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46003.494406018515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46003.494406018515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46003.494406018515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46003.494406018515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46003.494406018515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46003.494406018515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46003.494406018515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46003.494406018515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46003.494406018515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46003.494406018515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46003.494406018515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46003.494406018515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46003.494406018515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46003.494406018515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46003.494406018515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46003.494406018515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46003.494406018515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46003.494406018515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46003.494406018515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46003.494406018515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46003.494406018515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46003.494406018515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46003.494406018515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46003.494406018515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46003.494406018515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46003.494406018515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46003.494406018515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46003.494406018515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46003.494406018515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46003.494406018515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46003.494406018515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46003.494406018515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46003.494406018515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46003.494406018515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46003.494406018515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46003.494406018515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46003.494406018515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46003.494406018515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46003.494406018515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46003.494406018515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46003.494406018515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46003.494406018515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46003.494406018515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46003.494406018515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46003.494406018515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46003.494406018515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46003.494406018515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46003.494406018515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46003.494406018515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46003.494406018515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46003.494406018515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46003.494406018515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46003.494406018515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46003.494406018515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46003.494406018515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46003.494406018515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46003.494406018515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46003.494406018515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46003.494406018515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46003.494406018515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46003.494406018515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46003.494406018515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46003.494406018515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46003.494406018515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46003.494406018515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46003.494406018515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46003.494406018515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46003.494406018515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46003.494406018515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46003.494406018515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46003.494406018515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46003.494406018515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46003.494406018515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46003.494406018515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46003.494406018515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46003.494406018515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46003.494406018515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46003.494406018515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46003.494406018515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46003.494406018515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46003.494406018515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46003.494406018515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46003.494406018515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46003.494406018515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46003.494406018515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46003.494406018515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46003.494406018515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46003.494406018515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46003.494406018515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46003.494406018515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46003.494406018515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46003.494406018515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46003.494406018515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46003.494406018515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46003.494406018515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46003.494406018515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46003.494406018515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46003.494406018515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46003.494406018515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46003.494406018515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46003.494406018515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46003.494406018515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46003.494406018515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46003.494406018515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46003.494406018515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46003.494406018515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46003.494406018515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46003.494406018515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46003.494406018515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46003.494406018515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46003.494406018515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46003.494406018515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46003.494406018515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46003.494406018515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46003.494406018515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46003.494406018515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46003.494406018515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46003.494406018515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46003.494406018515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46003.494406018515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46003.494406018515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46003.494406018515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46003.494406018515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46003.494406018515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46003.494406018515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46003.494406018515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46003.494406018515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46003.494406018515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46003.494406018515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46003.494406018515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46003.494406018515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46003.494406018515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46003.494406018515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46003.494406018515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46003.494406018515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46003.494406018515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46003.494406018515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46003.494406018515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46003.494406018515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46003.494406018515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46003.494406018515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46003.494406018515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46003.494406018515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46003.494406018515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46003.494406018515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46003.494406018515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46003.494406018515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46003.494406018515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46003.494406018515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46003.494406018515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46003.494406018515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46003.494406018515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46003.494406018515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46003.494406018515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46003.494406018515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46003.494406018515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46003.494406018515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46003.494406018515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46003.494406018515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46003.494406018515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46003.494406018515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46003.494406018515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46003.494406018515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46003.494406018515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46003.494406018515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46003.494406018515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46003.494406018515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46003.494406018515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46003.494406018515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46003.494406018515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46003.494406018515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46003.494406018515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46003.494406018515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46003.494406018515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46003.494406018515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46003.494406018515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46003.494406018515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46003.494406018515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46003.494406018515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46003.494406018515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46003.494406018515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46003.494406018515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46003.494406018515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46003.494406018515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46003.494406018515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46003.494406018515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46003.494406018515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46003.494406018515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46003.494406018515</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46003.494406018515</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2025-12-12T08:51:58Z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