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4" documentId="120_S{2AC9BD13-BADA-5192-A53E-5A8FF88502F6}" xr6:coauthVersionLast="47" xr6:coauthVersionMax="47" xr10:uidLastSave="{ACEFA437-4B5D-42F0-9934-AB2432B2A85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<sst xmlns="http://schemas.openxmlformats.org/spreadsheetml/2006/main" count="180299" uniqueCount="39135">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</sst>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304.23259108796628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0.77790358796482906</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4.5091087966284249E-2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45967.181017013892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45967.181017013892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45967.181017013892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45967.181017013892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45967.181017013892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45967.181017013892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45967.181017013892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45967.181017013892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45967.181017013892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45967.181017013892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45967.181017013892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45967.181017013892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45967.181017013892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45967.181017013892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45967.181017013892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45967.181017013892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45967.181017013892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45967.181017013892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45967.181017013892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45967.181017013892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45967.181017013892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45967.181017013892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45967.181017013892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45967.181017013892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45967.181017013892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45967.181017013892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45967.181017013892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45967.181017013892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45967.181017013892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45967.181017013892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45967.181017013892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45967.181017013892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45967.181017013892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45967.181017013892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45967.181017013892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45967.181017013892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45967.181017013892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45967.181017013892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45967.181017013892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45967.181017013892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45967.181017013892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45967.181017013892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45967.181017013892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45967.181017013892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45967.181017013892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45967.181017013892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45967.181017013892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45967.181017013892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45967.181017013892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45967.181017013892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45967.181017013892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45967.181017013892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45967.181017013892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45967.181017013892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45967.181017013892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45967.181017013892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45967.181017013892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45967.181017013892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45967.181017013892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45967.181017013892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45967.181017013892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45967.181017013892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45967.181017013892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45967.181017013892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45967.181017013892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45967.181017013892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45967.181017013892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45967.181017013892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45967.181017013892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45967.181017013892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45967.181017013892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45967.181017013892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45967.181017013892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45967.181017013892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45967.181017013892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45967.181017013892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45967.181017013892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45967.181017013892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45967.181017013892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45967.181017013892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45967.181017013892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45967.181017013892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45967.181017013892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45967.181017013892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45967.181017013892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45967.181017013892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selection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142.18117905093095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8.438933680561604</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6.2243865744676441E-2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2.4535532407753635E-2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45967.181017013892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45967.181017013892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45967.181017013892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45967.181017013892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45967.181017013892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45967.181017013892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45967.181017013892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45967.181017013892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45967.181017013892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45967.181017013892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45967.181017013892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45967.181017013892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45967.181017013892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45967.181017013892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45967.181017013892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45967.181017013892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45967.181017013892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45967.181017013892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45967.181017013892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45967.181017013892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45967.181017013892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45967.181017013892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45967.181017013892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45967.181017013892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45967.181017013892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45967.181017013892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45967.181017013892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45967.181017013892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45967.181017013892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45967.181017013892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45967.181017013892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45967.181017013892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45967.181017013892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45967.181017013892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45967.181017013892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45967.181017013892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45967.181017013892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45967.181017013892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45967.181017013892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45967.181017013892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45967.181017013892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45967.181017013892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45967.181017013892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45967.181017013892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45967.181017013892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45967.181017013892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45967.181017013892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45967.181017013892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45967.181017013892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45967.181017013892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45967.181017013892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45967.181017013892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45967.181017013892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45967.181017013892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45967.181017013892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45967.181017013892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45967.181017013892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45967.181017013892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45967.181017013892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45967.181017013892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45967.181017013892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45967.181017013892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45967.181017013892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45967.181017013892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45967.181017013892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45967.181017013892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45967.181017013892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45967.181017013892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45967.181017013892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45967.181017013892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45967.181017013892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45967.181017013892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45967.181017013892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45967.181017013892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45967.181017013892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45967.181017013892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45967.181017013892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45967.181017013892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45967.181017013892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45967.181017013892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45967.181017013892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45967.181017013892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45967.181017013892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45967.181017013892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45967.181017013892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45967.181017013892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45967.181017013892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45967.181017013892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45967.181017013892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45967.181017013892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45967.181017013892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45967.181017013892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45967.181017013892</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45967.181017013892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45967.181017013892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45967.181017013892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45967.181017013892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45967.181017013892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45967.181017013892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45967.181017013892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45967.181017013892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45967.181017013892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45967.181017013892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45967.181017013892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45967.181017013892</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45967.181017013892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45967.181017013892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45967.181017013892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45967.181017013892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45967.181017013892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45967.181017013892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45967.181017013892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45967.181017013892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45967.181017013892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45967.181017013892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45967.181017013892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45967.181017013892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45967.181017013892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45967.181017013892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45967.181017013892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45967.181017013892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45967.181017013892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45967.181017013892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45967.181017013892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45967.181017013892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45967.181017013892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45967.181017013892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45967.181017013892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45967.181017013892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45967.181017013892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45967.181017013892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45967.181017013892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45967.181017013892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45967.181017013892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45967.181017013892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45967.181017013892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45967.181017013892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45967.181017013892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45967.181017013892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45967.181017013892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45967.181017013892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45967.181017013892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45967.181017013892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45967.181017013892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45967.181017013892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45967.181017013892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45967.181017013892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45967.181017013892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45967.181017013892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45967.181017013892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45967.181017013892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45967.181017013892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45967.181017013892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45967.181017013892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45967.181017013892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45967.181017013892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45967.181017013892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45967.181017013892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45967.181017013892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45967.181017013892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45967.181017013892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45967.181017013892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45967.181017013892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45967.181017013892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45967.181017013892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45967.181017013892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45967.181017013892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45967.181017013892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45967.181017013892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45967.181017013892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45967.181017013892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45967.181017013892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45967.181017013892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45967.181017013892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45967.181017013892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45967.181017013892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45967.181017013892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45967.181017013892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45967.181017013892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45967.181017013892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45967.181017013892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45967.181017013892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45967.181017013892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45967.181017013892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45967.181017013892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45967.181017013892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45967.181017013892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45967.181017013892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45967.181017013892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45967.181017013892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45967.181017013892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45967.181017013892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45967.181017013892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45967.181017013892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45967.181017013892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45967.181017013892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45967.181017013892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45967.181017013892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45967.181017013892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45967.181017013892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45967.181017013892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45967.181017013892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45967.181017013892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45967.181017013892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45967.181017013892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45967.181017013892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45967.181017013892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45967.181017013892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45967.181017013892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45967.181017013892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45967.181017013892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45967.181017013892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45967.181017013892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45967.181017013892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45967.181017013892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45967.181017013892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45967.181017013892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45967.181017013892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45967.181017013892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45967.181017013892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45967.181017013892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45967.181017013892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45967.181017013892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45967.181017013892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45967.181017013892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45967.181017013892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45967.181017013892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45967.181017013892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45967.181017013892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45967.181017013892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45967.181017013892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45967.181017013892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45967.181017013892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45967.181017013892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45967.181017013892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45967.181017013892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45967.181017013892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45967.181017013892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45967.181017013892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45967.181017013892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45967.181017013892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45967.181017013892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45967.181017013892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45967.181017013892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45967.181017013892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45967.181017013892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45967.181017013892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45967.181017013892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45967.181017013892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45967.181017013892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45967.181017013892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45967.181017013892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45967.181017013892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45967.181017013892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45967.181017013892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45967.181017013892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45967.181017013892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45967.181017013892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45967.181017013892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45967.181017013892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45967.181017013892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45967.181017013892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45967.181017013892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45967.181017013892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45967.181017013892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45967.181017013892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45967.181017013892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45967.181017013892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45967.181017013892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45967.181017013892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45967.181017013892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45967.181017013892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45967.181017013892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45967.181017013892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45967.181017013892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45967.181017013892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45967.181017013892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45967.181017013892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45967.181017013892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45967.181017013892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45967.181017013892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45967.181017013892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45967.181017013892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45967.181017013892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45967.181017013892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45967.181017013892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45967.181017013892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45967.181017013892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45967.181017013892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45967.181017013892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45967.181017013892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45967.181017013892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45967.181017013892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45967.181017013892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45967.181017013892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45967.181017013892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45967.181017013892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45967.181017013892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45967.181017013892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45967.181017013892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45967.181017013892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45967.181017013892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45967.181017013892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45967.181017013892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45967.181017013892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45967.181017013892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45967.181017013892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45967.181017013892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45967.181017013892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45967.181017013892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45967.181017013892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45967.181017013892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45967.181017013892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45967.181017013892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45967.181017013892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45967.181017013892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45967.181017013892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45967.181017013892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45967.181017013892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45967.181017013892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45967.181017013892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45967.181017013892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45967.181017013892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45967.181017013892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45967.181017013892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45967.181017013892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45967.181017013892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45967.181017013892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45967.181017013892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45967.181017013892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45967.181017013892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45967.181017013892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45967.181017013892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45967.181017013892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45967.181017013892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45967.181017013892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45967.181017013892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45967.181017013892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45967.181017013892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45967.181017013892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45967.181017013892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45967.181017013892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45967.181017013892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45967.181017013892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45967.181017013892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45967.181017013892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45967.181017013892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45967.181017013892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45967.181017013892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45967.181017013892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45967.181017013892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45967.181017013892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45967.181017013892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45967.181017013892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45967.181017013892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45967.181017013892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45967.181017013892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45967.181017013892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45967.181017013892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45967.181017013892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45967.181017013892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45967.181017013892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45967.181017013892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45967.181017013892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45967.181017013892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45967.181017013892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45967.181017013892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45967.181017013892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45967.181017013892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45967.181017013892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45967.181017013892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45967.181017013892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45967.181017013892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45967.181017013892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45967.181017013892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45967.181017013892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45967.181017013892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45967.181017013892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45967.181017013892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45967.181017013892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45967.181017013892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45967.181017013892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45967.181017013892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45967.181017013892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45967.181017013892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45967.181017013892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45967.181017013892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45967.181017013892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45967.181017013892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45967.181017013892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45967.181017013892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45967.181017013892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45967.181017013892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45967.181017013892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45967.181017013892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45967.181017013892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45967.181017013892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45967.181017013892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45967.181017013892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45967.181017013892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45967.181017013892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45967.181017013892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45967.181017013892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45967.181017013892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45967.181017013892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45967.181017013892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45967.181017013892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45967.181017013892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45967.181017013892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45967.181017013892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45967.181017013892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45967.181017013892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45967.181017013892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45967.181017013892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45967.181017013892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45967.181017013892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45967.181017013892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45967.181017013892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45967.181017013892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45967.181017013892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45967.181017013892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45967.181017013892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45967.181017013892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45967.181017013892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45967.181017013892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45967.181017013892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45967.181017013892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45967.181017013892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45967.181017013892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45967.181017013892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45967.181017013892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45967.181017013892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45967.181017013892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45967.181017013892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45967.181017013892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45967.181017013892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45967.181017013892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45967.181017013892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45967.181017013892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45967.181017013892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45967.181017013892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45967.181017013892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45967.181017013892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45967.181017013892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45967.181017013892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45967.181017013892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45967.181017013892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45967.181017013892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45967.181017013892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45967.181017013892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45967.181017013892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45967.181017013892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45967.181017013892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45967.181017013892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45967.181017013892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45967.181017013892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45967.181017013892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45967.181017013892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45967.181017013892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45967.181017013892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45967.181017013892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45967.181017013892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45967.181017013892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45967.181017013892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45967.181017013892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45967.181017013892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45967.181017013892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45967.181017013892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45967.181017013892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45967.181017013892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45967.181017013892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45967.181017013892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45967.181017013892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45967.181017013892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45967.181017013892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45967.181017013892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45967.181017013892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45967.181017013892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45967.181017013892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45967.181017013892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45967.181017013892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45967.181017013892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45967.181017013892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45967.181017013892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45967.181017013892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45967.181017013892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45967.181017013892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45967.181017013892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45967.181017013892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45967.181017013892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45967.181017013892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45967.181017013892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45967.181017013892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45967.181017013892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45967.181017013892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45967.181017013892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45967.181017013892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45967.181017013892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45967.181017013892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45967.181017013892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45967.181017013892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45967.181017013892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45967.181017013892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45967.181017013892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45967.181017013892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45967.181017013892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45967.181017013892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45967.181017013892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45967.181017013892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45967.181017013892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45967.181017013892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45967.181017013892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45967.181017013892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45967.181017013892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45967.181017013892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45967.181017013892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45967.181017013892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45967.181017013892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45967.181017013892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45967.181017013892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45967.181017013892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45967.181017013892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45967.181017013892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45967.181017013892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45967.181017013892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45967.181017013892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45967.181017013892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45967.181017013892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45967.181017013892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45967.181017013892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45967.181017013892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45967.181017013892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45967.181017013892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45967.181017013892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45967.181017013892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45967.181017013892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45967.181017013892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45967.181017013892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45967.181017013892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45967.181017013892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45967.181017013892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45967.181017013892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45967.181017013892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45967.181017013892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45967.181017013892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45967.181017013892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45967.181017013892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45967.181017013892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45967.181017013892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45967.181017013892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45967.181017013892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45967.181017013892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45967.181017013892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45967.181017013892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45967.181017013892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45967.181017013892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45967.181017013892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45967.181017013892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45967.181017013892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45967.181017013892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45967.181017013892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45967.181017013892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45967.181017013892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45967.181017013892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45967.181017013892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45967.181017013892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45967.181017013892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45967.181017013892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45967.181017013892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45967.181017013892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45967.181017013892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45967.181017013892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45967.181017013892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45967.181017013892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45967.181017013892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45967.181017013892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45967.181017013892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45967.181017013892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45967.181017013892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45967.181017013892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45967.181017013892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45967.181017013892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45967.181017013892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45967.181017013892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45967.181017013892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45967.181017013892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45967.181017013892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45967.181017013892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45967.181017013892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45967.181017013892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45967.181017013892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45967.181017013892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45967.181017013892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45967.181017013892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45967.181017013892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45967.181017013892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45967.181017013892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45967.181017013892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45967.181017013892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45967.181017013892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45967.181017013892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45967.181017013892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45967.181017013892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45967.181017013892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45967.181017013892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45967.181017013892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45967.181017013892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45967.181017013892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45967.181017013892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45967.181017013892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45967.181017013892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45967.181017013892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45967.181017013892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45967.181017013892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45967.181017013892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45967.181017013892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45967.181017013892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45967.181017013892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45967.181017013892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45967.181017013892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45967.181017013892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45967.181017013892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45967.181017013892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45967.181017013892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45967.181017013892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45967.181017013892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45967.181017013892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45967.181017013892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45967.181017013892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45967.181017013892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45967.181017013892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45967.181017013892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45967.181017013892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45967.181017013892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45967.181017013892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45967.181017013892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45967.181017013892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45967.181017013892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45967.181017013892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45967.181017013892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45967.181017013892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45967.181017013892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45967.181017013892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45967.181017013892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45967.181017013892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45967.181017013892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45967.181017013892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45967.181017013892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45967.181017013892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45967.181017013892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45967.181017013892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45967.181017013892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45967.181017013892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45967.181017013892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45967.181017013892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45967.181017013892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45967.181017013892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45967.181017013892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45967.181017013892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45967.181017013892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45967.181017013892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45967.181017013892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45967.181017013892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45967.181017013892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45967.181017013892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45967.181017013892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45967.181017013892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45967.181017013892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45967.181017013892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45967.181017013892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45967.181017013892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45967.181017013892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45967.181017013892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45967.181017013892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45967.181017013892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45967.181017013892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45967.181017013892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45967.181017013892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45967.181017013892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45967.181017013892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45967.181017013892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45967.181017013892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45967.181017013892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45967.181017013892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45967.181017013892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45967.181017013892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45967.181017013892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45967.181017013892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45967.181017013892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45967.181017013892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45967.181017013892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45967.181017013892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45967.181017013892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45967.181017013892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45967.181017013892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45967.181017013892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45967.181017013892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45967.181017013892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45967.181017013892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45967.181017013892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45967.181017013892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45967.181017013892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45967.181017013892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45967.181017013892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45967.181017013892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45967.181017013892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45967.181017013892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45967.181017013892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45967.181017013892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45967.181017013892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45967.181017013892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45967.181017013892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45967.181017013892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45967.181017013892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45967.181017013892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45967.181017013892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45967.181017013892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45967.181017013892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45967.181017013892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45967.181017013892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45967.181017013892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45967.181017013892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45967.181017013892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45967.181017013892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45967.181017013892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45967.181017013892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45967.181017013892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45967.181017013892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45967.181017013892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45967.181017013892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45967.181017013892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45967.181017013892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45967.181017013892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45967.181017013892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45967.181017013892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45967.181017013892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45967.181017013892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45967.181017013892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45967.181017013892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45967.181017013892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45967.181017013892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45967.181017013892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45967.181017013892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45967.181017013892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45967.181017013892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45967.181017013892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45967.181017013892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45967.181017013892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45967.181017013892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45967.181017013892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45967.181017013892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45967.181017013892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45967.181017013892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45967.181017013892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45967.181017013892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45967.181017013892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45967.181017013892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45967.181017013892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45967.181017013892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45967.181017013892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45967.181017013892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45967.181017013892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45967.181017013892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45967.181017013892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45967.181017013892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45967.181017013892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45967.181017013892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45967.181017013892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45967.181017013892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45967.181017013892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45967.181017013892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45967.181017013892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45967.181017013892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45967.181017013892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45967.181017013892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45967.181017013892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45967.181017013892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45967.181017013892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45967.181017013892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45967.181017013892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45967.181017013892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45967.181017013892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45967.181017013892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45967.181017013892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45967.181017013892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45967.181017013892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45967.181017013892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45967.181017013892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45967.181017013892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45967.181017013892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45967.181017013892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45967.181017013892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45967.181017013892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45967.181017013892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45967.181017013892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45967.181017013892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45967.181017013892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45967.181017013892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45967.181017013892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45967.181017013892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45967.181017013892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45967.181017013892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45967.181017013892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45967.181017013892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45967.181017013892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45967.181017013892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45967.181017013892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45967.181017013892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45967.181017013892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45967.181017013892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45967.181017013892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45967.181017013892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45967.181017013892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45967.181017013892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45967.181017013892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45967.181017013892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45967.181017013892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45967.181017013892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45967.181017013892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45967.181017013892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45967.181017013892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45967.181017013892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45967.181017013892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45967.181017013892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45967.181017013892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45967.181017013892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45967.181017013892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45967.181017013892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45967.181017013892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45967.181017013892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45967.181017013892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45967.181017013892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45967.181017013892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45967.181017013892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45967.181017013892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45967.181017013892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45967.181017013892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45967.181017013892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45967.181017013892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45967.181017013892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45967.181017013892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45967.181017013892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45967.181017013892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45967.181017013892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45967.181017013892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45967.181017013892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45967.181017013892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45967.181017013892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45967.181017013892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45967.181017013892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45967.181017013892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45967.181017013892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45967.181017013892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45967.181017013892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45967.181017013892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45967.181017013892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45967.181017013892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45967.181017013892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45967.181017013892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45967.181017013892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45967.181017013892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45967.181017013892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45967.181017013892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45967.181017013892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45967.181017013892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45967.181017013892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45967.181017013892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45967.181017013892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45967.181017013892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45967.181017013892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45967.181017013892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45967.181017013892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45967.181017013892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45967.181017013892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45967.181017013892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45967.181017013892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45967.181017013892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45967.181017013892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45967.181017013892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45967.181017013892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45967.181017013892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45967.181017013892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45967.181017013892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45967.181017013892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45967.181017013892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45967.181017013892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45967.181017013892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45967.181017013892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45967.181017013892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45967.181017013892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45967.181017013892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45967.181017013892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45967.181017013892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45967.181017013892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45967.181017013892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45967.181017013892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45967.181017013892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45967.181017013892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45967.181017013892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45967.181017013892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45967.181017013892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45967.181017013892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45967.181017013892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45967.181017013892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45967.181017013892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45967.181017013892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45967.181017013892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45967.181017013892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45967.181017013892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45967.181017013892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45967.181017013892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45967.181017013892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45967.181017013892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45967.181017013892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45967.181017013892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45967.181017013892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45967.181017013892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45967.181017013892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45967.181017013892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45967.181017013892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45967.181017013892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45967.181017013892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45967.181017013892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45967.181017013892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45967.181017013892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45967.181017013892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45967.181017013892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45967.181017013892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45967.181017013892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45967.181017013892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45967.181017013892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45967.181017013892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45967.181017013892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45967.181017013892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45967.181017013892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45967.181017013892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45967.181017013892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45967.181017013892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45967.181017013892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45967.181017013892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45967.181017013892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45967.181017013892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45967.181017013892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45967.181017013892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45967.181017013892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45967.181017013892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45967.181017013892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45967.181017013892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45967.181017013892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45967.181017013892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45967.181017013892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45967.181017013892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45967.181017013892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45967.181017013892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45967.181017013892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45967.181017013892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45967.181017013892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45967.181017013892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45967.181017013892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45967.181017013892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45967.181017013892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45967.181017013892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45967.181017013892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45967.181017013892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45967.181017013892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45967.181017013892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45967.181017013892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45967.181017013892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45967.181017013892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45967.181017013892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45967.181017013892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45967.181017013892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45967.181017013892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45967.181017013892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45967.181017013892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45967.181017013892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45967.181017013892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45967.181017013892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45967.181017013892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45967.181017013892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45967.181017013892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45967.181017013892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45967.181017013892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45967.181017013892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45967.181017013892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45967.181017013892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45967.181017013892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45967.181017013892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45967.181017013892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45967.181017013892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45967.181017013892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45967.181017013892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45967.181017013892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45967.181017013892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45967.181017013892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45967.181017013892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45967.181017013892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45967.181017013892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45967.181017013892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45967.181017013892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45967.181017013892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45967.181017013892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45967.181017013892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45967.181017013892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45967.181017013892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45967.181017013892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45967.181017013892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45967.181017013892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45967.181017013892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45967.181017013892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45967.181017013892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45967.181017013892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45967.181017013892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45967.181017013892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45967.181017013892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45967.181017013892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45967.181017013892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45967.181017013892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45967.181017013892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45967.181017013892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45967.181017013892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45967.181017013892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45967.181017013892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45967.181017013892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45967.181017013892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45967.181017013892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45967.181017013892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45967.181017013892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45967.181017013892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45967.181017013892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45967.181017013892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45967.181017013892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45967.181017013892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45967.181017013892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45967.181017013892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45967.181017013892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45967.181017013892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45967.181017013892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45967.181017013892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45967.181017013892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45967.181017013892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45967.181017013892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45967.181017013892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45967.181017013892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45967.181017013892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45967.181017013892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45967.181017013892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45967.181017013892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45967.181017013892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45967.181017013892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45967.181017013892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45967.181017013892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45967.181017013892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45967.181017013892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45967.181017013892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45967.181017013892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45967.181017013892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45967.181017013892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45967.181017013892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45967.181017013892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45967.181017013892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45967.181017013892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45967.181017013892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45967.181017013892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45967.181017013892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45967.181017013892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45967.181017013892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45967.181017013892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45967.181017013892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45967.181017013892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45967.181017013892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45967.181017013892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45967.181017013892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45967.181017013892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45967.181017013892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45967.181017013892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45967.181017013892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45967.181017013892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45967.181017013892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45967.181017013892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45967.181017013892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45967.181017013892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45967.181017013892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45967.181017013892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45967.181017013892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45967.181017013892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45967.181017013892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45967.181017013892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45967.181017013892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45967.181017013892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45967.181017013892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45967.181017013892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45967.181017013892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45967.181017013892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45967.181017013892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45967.181017013892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45967.181017013892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45967.181017013892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45967.181017013892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45967.181017013892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45967.181017013892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45967.181017013892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45967.181017013892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45967.181017013892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45967.181017013892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45967.181017013892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45967.181017013892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45967.181017013892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45967.181017013892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45967.181017013892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45967.181017013892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45967.181017013892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45967.181017013892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45967.181017013892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45967.181017013892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45967.181017013892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45967.181017013892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45967.181017013892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45967.181017013892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45967.181017013892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45967.181017013892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45967.181017013892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45967.181017013892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45967.181017013892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45967.181017013892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45967.181017013892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45967.181017013892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45967.181017013892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45967.181017013892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45967.181017013892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45967.181017013892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45967.181017013892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45967.181017013892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45967.181017013892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45967.181017013892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45967.181017013892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45967.181017013892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45967.181017013892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45967.181017013892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45967.181017013892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45967.181017013892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45967.181017013892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45967.181017013892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45967.181017013892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45967.181017013892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45967.181017013892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45967.181017013892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45967.181017013892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45967.181017013892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45967.181017013892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45967.181017013892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45967.181017013892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45967.181017013892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45967.181017013892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45967.181017013892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45967.181017013892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263.70029942129622</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0.39752164352103136</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0.25740590278292075</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45967.181017013892</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45967.181017013892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45967.181017013892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45967.181017013892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45967.181017013892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45967.181017013892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45967.181017013892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45967.181017013892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45967.181017013892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45967.181017013892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45967.181017013892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45967.181017013892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45967.181017013892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45967.181017013892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45967.181017013892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45967.181017013892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45967.181017013892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45967.181017013892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45967.181017013892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45967.181017013892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45967.181017013892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45967.181017013892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45967.181017013892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45967.181017013892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45967.181017013892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45967.181017013892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45967.181017013892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45967.181017013892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45967.181017013892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45967.181017013892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45967.181017013892</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45967.181017013892</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B14" sqref="B14"/>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75.348956828704104</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40.992139699075778</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18.51990590278001</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0.22859803240862675</v>
      </c>
      <c r="H5" s="147">
        <v>45966.946793981479</v>
      </c>
      <c r="I5" s="146" t="str">
        <f>IFERROR(VLOOKUP(D5,DB!A:F,6,0),"")</f>
        <v>SCECO</v>
      </c>
      <c r="J5" s="146" t="str">
        <f>IFERROR(VLOOKUP(D5,DB!A:G,7,0),"")</f>
        <v>Dead</v>
      </c>
      <c r="K5" s="146" t="s">
        <v>39132</v>
      </c>
      <c r="L5" s="146" t="str">
        <f>IFERROR(VLOOKUP(D5,DB!A:I,9,0),"")</f>
        <v>Latis</v>
      </c>
    </row>
    <row r="6" spans="1:13" ht="15">
      <c r="A6" s="146" t="s">
        <v>39133</v>
      </c>
      <c r="B6" s="146" t="str">
        <f>IFERROR(VLOOKUP(D6,DB!A:K,11,0),"")</f>
        <v>R5</v>
      </c>
      <c r="C6" s="146">
        <v>1</v>
      </c>
      <c r="D6" s="146" t="s">
        <v>33933</v>
      </c>
      <c r="E6" s="146" t="s">
        <v>39021</v>
      </c>
      <c r="F6" s="147">
        <v>45967.176620370374</v>
      </c>
      <c r="G6" s="148">
        <f ca="1">IFERROR(NOW()-F6,"")</f>
        <v>4.3966435187030584E-3</v>
      </c>
      <c r="H6" s="147">
        <v>45967.170891203707</v>
      </c>
      <c r="I6" s="146" t="str">
        <f>IFERROR(VLOOKUP(D6,DB!A:F,6,0),"")</f>
        <v>Generator-SG</v>
      </c>
      <c r="J6" s="146" t="str">
        <f>IFERROR(VLOOKUP(D6,DB!A:G,7,0),"")</f>
        <v>Vandalized</v>
      </c>
      <c r="K6" s="146" t="s">
        <v>39134</v>
      </c>
      <c r="L6" s="146" t="str">
        <f>IFERROR(VLOOKUP(D6,DB!A:I,9,0),"")</f>
        <v>Latis</v>
      </c>
    </row>
    <row r="7" spans="1:13" ht="15">
      <c r="A7" s="146"/>
      <c r="B7" s="146" t="str">
        <f>IFERROR(VLOOKUP(D7,DB!A:K,11,0),"")</f>
        <v/>
      </c>
      <c r="C7" s="146"/>
      <c r="D7" s="146"/>
      <c r="E7" s="146"/>
      <c r="F7" s="147"/>
      <c r="G7" s="148">
        <f ca="1">IFERROR(NOW()-F7,"")</f>
        <v>45967.181017013892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45967.181017013892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45967.181017013892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45967.181017013892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45967.181017013892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45967.181017013892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45967.181017013892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45967.181017013892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45967.181017013892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45967.181017013892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45967.181017013892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45967.181017013892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45967.181017013892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45967.181017013892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45967.181017013892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45967.181017013892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45967.181017013892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45967.181017013892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45967.181017013892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45967.181017013892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45967.181017013892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45967.181017013892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45967.181017013892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45967.181017013892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45967.181017013892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45967.181017013892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45967.181017013892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45967.181017013892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45967.181017013892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45967.181017013892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45967.181017013892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45967.181017013892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45967.181017013892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45967.181017013892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45967.181017013892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45967.181017013892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45967.181017013892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45967.181017013892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45967.181017013892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45967.181017013892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45967.181017013892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45967.181017013892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45967.181017013892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45967.181017013892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45967.181017013892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45967.181017013892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45967.181017013892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45967.181017013892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45967.181017013892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45967.181017013892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45967.181017013892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45967.181017013892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45967.181017013892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45967.181017013892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45967.181017013892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45967.181017013892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45967.181017013892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45967.181017013892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45967.181017013892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45967.181017013892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45967.181017013892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45967.181017013892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45967.181017013892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45967.181017013892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45967.181017013892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45967.181017013892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45967.181017013892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45967.181017013892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45967.181017013892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45967.181017013892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45967.181017013892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45967.181017013892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45967.181017013892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45967.181017013892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45967.181017013892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45967.181017013892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45967.181017013892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45967.181017013892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45967.181017013892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45967.181017013892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45967.181017013892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45967.181017013892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45967.181017013892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45967.181017013892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45967.181017013892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45967.181017013892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45967.181017013892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45967.181017013892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45967.181017013892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45967.181017013892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45967.181017013892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45967.181017013892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45967.181017013892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45967.181017013892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45967.181017013892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45967.181017013892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45967.181017013892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45967.181017013892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45967.181017013892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45967.181017013892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45967.181017013892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45967.181017013892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45967.181017013892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45967.181017013892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45967.181017013892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45967.181017013892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45967.181017013892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45967.181017013892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45967.181017013892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45967.181017013892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45967.181017013892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45967.181017013892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45967.181017013892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45967.181017013892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45967.181017013892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45967.181017013892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45967.181017013892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45967.181017013892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45967.181017013892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45967.181017013892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45967.181017013892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45967.181017013892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45967.181017013892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45967.181017013892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45967.181017013892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45967.181017013892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45967.181017013892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45967.181017013892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45967.181017013892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45967.181017013892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45967.181017013892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45967.181017013892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45967.181017013892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45967.181017013892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45967.181017013892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45967.181017013892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45967.181017013892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45967.181017013892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45967.181017013892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45967.181017013892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45967.181017013892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45967.181017013892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45967.181017013892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45967.181017013892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45967.181017013892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45967.181017013892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45967.181017013892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45967.181017013892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45967.181017013892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45967.181017013892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45967.181017013892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45967.181017013892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45967.181017013892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45967.181017013892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45967.181017013892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45967.181017013892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45967.181017013892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45967.181017013892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45967.181017013892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45967.181017013892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45967.181017013892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45967.181017013892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45967.181017013892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45967.181017013892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45967.181017013892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45967.181017013892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45967.181017013892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45967.181017013892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45967.181017013892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45967.181017013892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45967.181017013892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45967.181017013892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45967.181017013892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45967.181017013892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45967.181017013892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45967.181017013892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45967.181017013892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45967.181017013892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45967.181017013892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45967.181017013892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45967.181017013892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45967.181017013892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45967.181017013892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45967.181017013892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45967.181017013892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45967.181017013892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45967.181017013892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45967.181017013892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45967.181017013892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45967.181017013892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45967.181017013892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45967.181017013892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45967.181017013892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45967.181017013892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45967.181017013892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45967.181017013892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45967.181017013892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45967.181017013892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45967.181017013892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45967.181017013892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45967.181017013892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45967.181017013892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45967.181017013892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45967.181017013892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45967.181017013892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45967.181017013892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45967.181017013892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45967.181017013892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45967.181017013892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45967.181017013892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45967.181017013892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45967.181017013892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45967.181017013892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45967.181017013892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45967.181017013892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45967.181017013892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45967.181017013892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45967.181017013892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45967.181017013892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45967.181017013892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45967.181017013892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45967.181017013892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45967.181017013892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45967.181017013892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45967.181017013892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45967.181017013892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45967.181017013892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45967.181017013892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45967.181017013892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45967.181017013892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45967.181017013892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45967.181017013892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45967.181017013892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45967.181017013892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45967.181017013892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45967.181017013892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45967.181017013892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45967.181017013892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45967.181017013892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45967.181017013892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45967.181017013892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45967.181017013892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45967.181017013892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45967.181017013892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45967.181017013892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45967.181017013892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45967.181017013892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45967.181017013892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45967.181017013892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45967.181017013892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45967.181017013892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45967.181017013892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45967.181017013892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45967.181017013892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45967.181017013892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45967.181017013892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45967.181017013892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45967.181017013892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45967.181017013892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45967.181017013892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45967.181017013892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45967.181017013892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45967.181017013892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45967.181017013892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45967.181017013892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45967.181017013892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45967.181017013892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45967.181017013892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45967.181017013892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45967.181017013892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45967.181017013892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45967.181017013892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45967.181017013892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45967.181017013892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45967.181017013892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45967.181017013892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45967.181017013892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45967.181017013892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45967.181017013892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45967.181017013892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45967.181017013892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45967.181017013892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45967.181017013892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45967.181017013892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45967.181017013892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45967.181017013892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45967.181017013892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45967.181017013892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45967.181017013892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45967.181017013892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45967.181017013892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45967.181017013892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45967.181017013892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45967.181017013892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45967.181017013892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45967.181017013892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45967.181017013892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45967.181017013892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45967.181017013892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45967.181017013892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45967.181017013892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45967.181017013892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45967.181017013892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45967.181017013892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45967.181017013892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45967.181017013892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45967.181017013892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45967.181017013892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45967.181017013892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45967.181017013892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45967.181017013892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45967.181017013892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45967.181017013892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45967.181017013892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45967.181017013892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45967.181017013892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45967.181017013892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45967.181017013892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45967.181017013892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45967.181017013892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45967.181017013892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45967.181017013892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45967.181017013892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45967.181017013892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45967.181017013892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45967.181017013892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45967.181017013892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45967.181017013892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45967.181017013892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45967.181017013892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