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70" documentId="13_ncr:1_{F6CB121F-512D-4AA6-A0C1-0FB36C537598}" xr6:coauthVersionLast="47" xr6:coauthVersionMax="47" xr10:uidLastSave="{51C4CB6F-17D9-47F8-A747-DA18EA67B89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<sst xmlns="http://schemas.openxmlformats.org/spreadsheetml/2006/main" count="179020" uniqueCount="39102">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</sst>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0" totalsRowShown="0" headerRowDxfId="157" dataDxfId="156" headerRowBorderDxfId="154" tableBorderDxfId="155" totalsRowBorderDxfId="153">
  <autoFilter ref="A1:CJ21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1" totalsRowShown="0" headerRowDxfId="48" dataDxfId="47" headerRowBorderDxfId="45" tableBorderDxfId="46" totalsRowBorderDxfId="44">
  <autoFilter ref="A1:L20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294.57886273148324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14.083874305557401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45957.527288657409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45957.527288657409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45957.527288657409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45957.527288657409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45957.527288657409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45957.527288657409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45957.527288657409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45957.527288657409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45957.527288657409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45957.527288657409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45957.527288657409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45957.527288657409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45957.527288657409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45957.527288657409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45957.527288657409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45957.527288657409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45957.527288657409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45957.527288657409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45957.527288657409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45957.527288657409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45957.527288657409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45957.527288657409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45957.527288657409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45957.527288657409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45957.527288657409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45957.527288657409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45957.527288657409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45957.527288657409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45957.527288657409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45957.527288657409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45957.527288657409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45957.527288657409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45957.527288657409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45957.527288657409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45957.527288657409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45957.527288657409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45957.527288657409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45957.527288657409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45957.527288657409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45957.527288657409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45957.527288657409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45957.527288657409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45957.527288657409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45957.527288657409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45957.527288657409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45957.527288657409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45957.527288657409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45957.527288657409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45957.527288657409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45957.527288657409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0"/>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132.52745069444791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45957.527288657409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45957.527288657409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45957.527288657409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45957.527288657409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45957.527288657409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45957.527288657409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45957.527288657409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45957.527288657409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45957.527288657409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45957.527288657409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45957.527288657409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45957.527288657409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45957.527288657409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45957.527288657409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45957.527288657409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45957.527288657409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45957.527288657409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45957.527288657409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45957.527288657409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45957.527288657409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45957.527288657409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45957.527288657409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45957.527288657409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45957.527288657409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45957.527288657409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45957.527288657409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45957.527288657409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45957.527288657409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45957.527288657409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45957.527288657409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45957.527288657409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45957.527288657409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45957.527288657409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45957.527288657409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45957.527288657409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45957.527288657409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45957.527288657409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45957.527288657409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45957.527288657409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45957.527288657409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45957.527288657409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45957.527288657409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45957.527288657409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45957.527288657409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45957.527288657409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45957.527288657409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45957.527288657409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45957.527288657409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45957.527288657409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45957.527288657409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45957.527288657409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45957.527288657409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45957.527288657409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45957.527288657409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45957.527288657409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45957.527288657409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45957.527288657409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45957.527288657409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45957.527288657409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45957.527288657409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45957.527288657409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45957.527288657409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61"/>
      <c r="B66" s="162" t="str">
        <f>IFERROR(VLOOKUP(D66,DB!A:K,11,0),"")</f>
        <v/>
      </c>
      <c r="C66" s="162"/>
      <c r="D66" s="162"/>
      <c r="E66" s="163"/>
      <c r="F66" s="164"/>
      <c r="G66" s="165">
        <f ca="1">IFERROR(NOW()-F66,"-")</f>
        <v>45957.527288657409</v>
      </c>
      <c r="H66" s="164"/>
      <c r="I66" s="162" t="str">
        <f>IFERROR(VLOOKUP(D66,DB!A:F,6,0),"")</f>
        <v/>
      </c>
      <c r="J66" s="162" t="str">
        <f>IFERROR(VLOOKUP(D66,DB!A:G,7,0),"")</f>
        <v/>
      </c>
      <c r="K66" s="166"/>
      <c r="L66" s="162" t="str">
        <f>IFERROR(VLOOKUP(D66,DB!A:I,9,0),"")</f>
        <v/>
      </c>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c r="BU66" s="162"/>
      <c r="BV66" s="162"/>
      <c r="BW66" s="162"/>
      <c r="BX66" s="162"/>
      <c r="BY66" s="162"/>
      <c r="BZ66" s="162"/>
      <c r="CA66" s="162"/>
      <c r="CB66" s="162"/>
      <c r="CC66" s="162"/>
      <c r="CD66" s="162"/>
      <c r="CE66" s="162"/>
      <c r="CF66" s="162"/>
      <c r="CG66" s="162"/>
      <c r="CH66" s="162"/>
      <c r="CI66" s="162"/>
      <c r="CJ66" s="167"/>
    </row>
    <row r="67" spans="1:88" ht="31.5" customHeight="1">
      <c r="A67" s="113"/>
      <c r="B67" s="18" t="str">
        <f>IFERROR(VLOOKUP(D67,DB!A:K,11,0),"")</f>
        <v/>
      </c>
      <c r="C67" s="18"/>
      <c r="D67" s="18"/>
      <c r="E67" s="114"/>
      <c r="F67" s="115"/>
      <c r="G67" s="116">
        <f ca="1">IFERROR(NOW()-F67,"-")</f>
        <v>45957.527288657409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45957.527288657409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45957.527288657409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45957.527288657409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45957.527288657409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45957.527288657409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45957.527288657409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45957.527288657409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45957.527288657409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45957.527288657409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45957.527288657409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45957.527288657409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45957.527288657409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45957.527288657409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45957.527288657409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45957.527288657409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45957.527288657409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45957.527288657409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45957.527288657409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45957.527288657409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45957.527288657409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45957.527288657409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45957.527288657409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45957.527288657409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45957.527288657409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45957.527288657409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45957.527288657409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45957.527288657409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45957.527288657409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45957.527288657409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45957.527288657409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45957.527288657409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45957.527288657409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45957.527288657409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45957.527288657409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45957.527288657409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45957.527288657409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45957.527288657409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45957.527288657409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45957.527288657409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45957.527288657409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45957.527288657409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45957.527288657409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45957.527288657409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45957.527288657409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45957.527288657409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45957.527288657409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45957.527288657409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45957.527288657409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45957.527288657409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45957.527288657409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45957.527288657409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45957.527288657409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45957.527288657409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45957.527288657409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45957.527288657409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45957.527288657409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45957.527288657409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45957.527288657409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45957.527288657409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45957.527288657409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45957.527288657409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45957.527288657409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45957.527288657409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45957.527288657409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45957.527288657409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45957.527288657409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45957.527288657409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45957.527288657409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45957.527288657409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45957.527288657409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45957.527288657409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45957.527288657409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45957.527288657409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45957.527288657409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45957.527288657409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45957.527288657409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45957.527288657409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45957.527288657409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45957.527288657409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45957.527288657409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45957.527288657409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45957.527288657409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45957.527288657409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45957.527288657409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45957.527288657409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45957.527288657409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45957.527288657409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45957.527288657409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45957.527288657409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45957.527288657409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45957.527288657409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45957.527288657409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45957.527288657409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45957.527288657409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45957.527288657409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45957.527288657409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45957.527288657409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45957.527288657409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45957.527288657409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45957.527288657409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45957.527288657409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45957.527288657409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45957.527288657409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45957.527288657409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45957.527288657409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45957.527288657409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45957.527288657409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45957.527288657409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45957.527288657409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45957.527288657409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45957.527288657409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45957.527288657409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45957.527288657409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45957.527288657409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45957.527288657409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45957.527288657409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45957.527288657409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45957.527288657409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45957.527288657409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45957.527288657409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45957.527288657409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45957.527288657409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45957.527288657409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45957.527288657409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45957.527288657409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45957.527288657409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45957.527288657409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45957.527288657409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45957.527288657409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45957.527288657409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45957.527288657409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45957.527288657409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45957.527288657409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45957.527288657409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45957.527288657409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45957.527288657409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45957.527288657409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45957.527288657409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45957.527288657409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45957.527288657409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45957.527288657409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45957.527288657409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61"/>
      <c r="B210" s="162" t="str">
        <f>IFERROR(VLOOKUP(D210,DB!A:K,11,0),"")</f>
        <v/>
      </c>
      <c r="C210" s="162"/>
      <c r="D210" s="162"/>
      <c r="E210" s="163"/>
      <c r="F210" s="164"/>
      <c r="G210" s="165">
        <f ca="1">IFERROR(NOW()-F210,"-")</f>
        <v>45957.527288657409</v>
      </c>
      <c r="H210" s="164"/>
      <c r="I210" s="162" t="str">
        <f>IFERROR(VLOOKUP(D210,DB!A:F,6,0),"")</f>
        <v/>
      </c>
      <c r="J210" s="162" t="str">
        <f>IFERROR(VLOOKUP(D210,DB!A:G,7,0),"")</f>
        <v/>
      </c>
      <c r="K210" s="166"/>
      <c r="L210" s="162" t="str">
        <f>IFERROR(VLOOKUP(D210,DB!A:I,9,0),"")</f>
        <v/>
      </c>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c r="BG210" s="162"/>
      <c r="BH210" s="162"/>
      <c r="BI210" s="162"/>
      <c r="BJ210" s="162"/>
      <c r="BK210" s="162"/>
      <c r="BL210" s="162"/>
      <c r="BM210" s="162"/>
      <c r="BN210" s="162"/>
      <c r="BO210" s="162"/>
      <c r="BP210" s="162"/>
      <c r="BQ210" s="162"/>
      <c r="BR210" s="162"/>
      <c r="BS210" s="162"/>
      <c r="BT210" s="162"/>
      <c r="BU210" s="162"/>
      <c r="BV210" s="162"/>
      <c r="BW210" s="162"/>
      <c r="BX210" s="162"/>
      <c r="BY210" s="162"/>
      <c r="BZ210" s="162"/>
      <c r="CA210" s="162"/>
      <c r="CB210" s="162"/>
      <c r="CC210" s="162"/>
      <c r="CD210" s="162"/>
      <c r="CE210" s="162"/>
      <c r="CF210" s="162"/>
      <c r="CG210" s="162"/>
      <c r="CH210" s="162"/>
      <c r="CI210" s="162"/>
      <c r="CJ210" s="167"/>
    </row>
  </sheetData>
  <dataValidations count="2">
    <dataValidation allowBlank="1" showInputMessage="1" showErrorMessage="1" sqref="E1" xr:uid="{4D935161-CDD3-4592-B877-3FB59C99E142}"/>
    <dataValidation type="list" allowBlank="1" showInputMessage="1" showErrorMessage="1" sqref="E3:E21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45957.527288657409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45957.527288657409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45957.527288657409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45957.527288657409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45957.527288657409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45957.527288657409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45957.527288657409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45957.527288657409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45957.527288657409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45957.527288657409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45957.527288657409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45957.527288657409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45957.527288657409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45957.527288657409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45957.527288657409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45957.527288657409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45957.527288657409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45957.527288657409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45957.527288657409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45957.527288657409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45957.527288657409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45957.527288657409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45957.527288657409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45957.527288657409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45957.527288657409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45957.527288657409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45957.527288657409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45957.527288657409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45957.527288657409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45957.527288657409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45957.527288657409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45957.527288657409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45957.527288657409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45957.527288657409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45957.527288657409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45957.527288657409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45957.527288657409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45957.527288657409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45957.527288657409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45957.527288657409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45957.527288657409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45957.527288657409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45957.527288657409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45957.527288657409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45957.527288657409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45957.527288657409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45957.527288657409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45957.527288657409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45957.527288657409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45957.527288657409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45957.527288657409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45957.527288657409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45957.527288657409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45957.527288657409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45957.527288657409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45957.527288657409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45957.527288657409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45957.527288657409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45957.527288657409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45957.527288657409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45957.527288657409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45957.527288657409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45957.527288657409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45957.527288657409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45957.527288657409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45957.527288657409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45957.527288657409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45957.527288657409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45957.527288657409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45957.527288657409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45957.527288657409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45957.527288657409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45957.527288657409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45957.527288657409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45957.527288657409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45957.527288657409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45957.527288657409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45957.527288657409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45957.527288657409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45957.527288657409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45957.527288657409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45957.527288657409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45957.527288657409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45957.527288657409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45957.527288657409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45957.527288657409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45957.527288657409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45957.527288657409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45957.527288657409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45957.527288657409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45957.527288657409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45957.527288657409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45957.527288657409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45957.527288657409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45957.527288657409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45957.527288657409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45957.527288657409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45957.527288657409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45957.527288657409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45957.527288657409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45957.527288657409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45957.527288657409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45957.527288657409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45957.527288657409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45957.527288657409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45957.527288657409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45957.527288657409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45957.527288657409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45957.527288657409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45957.527288657409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45957.527288657409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45957.527288657409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45957.527288657409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45957.527288657409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45957.527288657409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45957.527288657409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45957.527288657409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45957.527288657409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45957.527288657409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45957.527288657409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45957.527288657409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45957.527288657409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45957.527288657409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45957.527288657409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45957.527288657409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45957.527288657409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45957.527288657409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45957.527288657409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45957.527288657409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45957.527288657409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45957.527288657409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45957.527288657409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45957.527288657409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45957.527288657409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45957.527288657409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45957.527288657409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45957.527288657409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45957.527288657409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45957.527288657409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45957.527288657409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45957.527288657409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45957.527288657409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45957.527288657409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45957.527288657409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45957.527288657409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45957.527288657409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45957.527288657409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45957.527288657409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45957.527288657409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45957.527288657409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45957.527288657409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45957.527288657409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45957.527288657409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45957.527288657409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45957.527288657409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45957.527288657409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45957.527288657409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45957.527288657409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45957.527288657409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45957.527288657409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45957.527288657409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45957.527288657409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45957.527288657409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45957.527288657409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45957.527288657409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45957.527288657409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45957.527288657409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45957.527288657409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45957.527288657409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45957.527288657409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45957.527288657409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45957.527288657409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45957.527288657409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45957.527288657409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45957.527288657409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45957.527288657409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45957.527288657409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45957.527288657409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45957.527288657409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45957.527288657409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45957.527288657409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45957.527288657409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45957.527288657409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45957.527288657409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45957.527288657409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45957.527288657409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45957.527288657409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45957.527288657409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45957.527288657409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45957.527288657409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45957.527288657409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45957.527288657409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45957.527288657409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45957.527288657409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45957.527288657409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45957.527288657409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45957.527288657409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45957.527288657409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45957.527288657409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45957.527288657409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45957.527288657409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45957.527288657409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45957.527288657409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45957.527288657409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45957.527288657409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45957.527288657409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45957.527288657409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45957.527288657409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45957.527288657409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45957.527288657409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45957.527288657409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45957.527288657409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45957.527288657409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45957.527288657409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45957.527288657409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45957.527288657409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45957.527288657409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45957.527288657409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45957.527288657409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45957.527288657409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45957.527288657409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45957.527288657409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45957.527288657409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45957.527288657409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45957.527288657409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45957.527288657409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45957.527288657409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45957.527288657409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45957.527288657409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45957.527288657409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45957.527288657409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45957.527288657409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45957.527288657409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45957.527288657409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45957.527288657409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45957.527288657409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45957.527288657409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45957.527288657409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45957.527288657409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45957.527288657409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45957.527288657409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45957.527288657409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45957.527288657409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45957.527288657409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45957.527288657409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45957.527288657409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45957.527288657409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45957.527288657409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45957.527288657409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45957.527288657409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45957.527288657409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45957.527288657409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45957.527288657409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45957.527288657409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45957.527288657409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45957.527288657409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45957.527288657409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45957.527288657409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45957.527288657409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45957.527288657409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45957.527288657409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45957.527288657409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45957.527288657409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45957.527288657409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45957.527288657409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45957.527288657409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45957.527288657409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45957.527288657409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45957.527288657409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45957.527288657409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45957.527288657409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45957.527288657409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45957.527288657409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45957.527288657409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45957.527288657409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45957.527288657409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45957.527288657409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45957.527288657409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45957.527288657409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45957.527288657409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45957.527288657409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45957.527288657409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45957.527288657409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45957.527288657409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45957.527288657409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45957.527288657409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45957.527288657409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45957.527288657409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45957.527288657409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45957.527288657409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45957.527288657409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45957.527288657409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45957.527288657409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45957.527288657409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45957.527288657409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45957.527288657409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45957.527288657409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45957.527288657409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45957.527288657409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45957.527288657409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45957.527288657409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45957.527288657409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45957.527288657409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45957.527288657409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45957.527288657409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45957.527288657409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45957.527288657409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45957.527288657409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45957.527288657409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45957.527288657409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45957.527288657409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45957.527288657409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45957.527288657409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45957.527288657409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45957.527288657409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45957.527288657409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45957.527288657409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45957.527288657409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45957.527288657409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45957.527288657409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45957.527288657409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45957.527288657409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45957.527288657409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45957.527288657409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45957.527288657409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45957.527288657409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45957.527288657409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45957.527288657409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45957.527288657409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45957.527288657409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45957.527288657409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45957.527288657409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45957.527288657409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45957.527288657409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45957.527288657409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45957.527288657409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45957.527288657409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45957.527288657409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45957.527288657409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45957.527288657409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45957.527288657409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45957.527288657409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45957.527288657409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45957.527288657409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45957.527288657409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45957.527288657409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45957.527288657409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45957.527288657409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45957.527288657409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45957.527288657409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45957.527288657409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45957.527288657409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45957.527288657409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45957.527288657409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45957.527288657409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45957.527288657409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45957.527288657409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45957.527288657409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45957.527288657409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45957.527288657409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45957.527288657409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45957.527288657409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45957.527288657409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45957.527288657409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45957.527288657409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45957.527288657409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45957.527288657409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45957.527288657409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45957.527288657409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45957.527288657409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45957.527288657409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45957.527288657409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45957.527288657409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45957.527288657409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45957.527288657409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45957.527288657409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45957.527288657409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45957.527288657409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45957.527288657409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45957.527288657409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45957.527288657409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45957.527288657409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45957.527288657409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45957.527288657409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45957.527288657409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45957.527288657409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45957.527288657409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45957.527288657409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45957.527288657409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45957.527288657409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45957.527288657409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45957.527288657409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45957.527288657409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45957.527288657409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45957.527288657409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45957.527288657409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45957.527288657409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45957.527288657409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45957.527288657409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45957.527288657409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45957.527288657409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45957.527288657409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45957.527288657409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45957.527288657409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45957.527288657409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45957.527288657409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45957.527288657409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45957.527288657409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45957.527288657409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45957.527288657409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45957.527288657409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45957.527288657409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45957.527288657409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45957.527288657409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45957.527288657409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45957.527288657409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45957.527288657409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45957.527288657409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45957.527288657409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45957.527288657409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45957.527288657409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45957.527288657409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45957.527288657409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45957.527288657409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45957.527288657409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45957.527288657409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45957.527288657409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45957.527288657409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45957.527288657409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45957.527288657409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45957.527288657409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45957.527288657409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45957.527288657409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45957.527288657409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45957.527288657409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45957.527288657409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45957.527288657409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45957.527288657409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45957.527288657409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45957.527288657409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45957.527288657409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45957.527288657409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45957.527288657409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45957.527288657409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45957.527288657409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45957.527288657409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45957.527288657409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45957.527288657409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45957.527288657409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45957.527288657409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45957.527288657409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45957.527288657409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45957.527288657409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45957.527288657409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45957.527288657409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45957.527288657409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45957.527288657409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45957.527288657409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45957.527288657409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45957.527288657409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45957.527288657409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45957.527288657409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45957.527288657409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45957.527288657409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45957.527288657409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45957.527288657409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45957.527288657409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45957.527288657409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45957.527288657409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45957.527288657409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45957.527288657409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45957.527288657409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45957.527288657409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45957.527288657409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45957.527288657409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45957.527288657409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45957.527288657409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45957.527288657409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45957.527288657409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45957.527288657409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45957.527288657409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45957.527288657409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45957.527288657409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45957.527288657409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45957.527288657409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45957.527288657409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45957.527288657409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45957.527288657409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45957.527288657409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45957.527288657409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45957.527288657409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45957.527288657409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45957.527288657409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45957.527288657409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45957.527288657409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45957.527288657409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45957.527288657409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45957.527288657409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45957.527288657409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45957.527288657409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45957.527288657409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45957.527288657409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45957.527288657409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45957.527288657409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45957.527288657409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45957.527288657409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45957.527288657409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45957.527288657409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45957.527288657409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45957.527288657409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45957.527288657409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45957.527288657409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45957.527288657409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45957.527288657409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45957.527288657409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45957.527288657409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45957.527288657409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45957.527288657409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45957.527288657409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45957.527288657409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45957.527288657409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45957.527288657409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45957.527288657409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45957.527288657409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45957.527288657409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45957.527288657409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45957.527288657409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45957.527288657409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45957.527288657409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45957.527288657409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45957.527288657409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45957.527288657409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45957.527288657409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45957.527288657409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45957.527288657409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45957.527288657409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45957.527288657409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45957.527288657409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45957.527288657409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45957.527288657409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45957.527288657409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45957.527288657409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45957.527288657409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45957.527288657409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45957.527288657409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45957.527288657409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45957.527288657409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45957.527288657409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45957.527288657409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45957.527288657409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45957.527288657409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45957.527288657409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45957.527288657409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45957.527288657409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45957.527288657409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45957.527288657409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45957.527288657409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45957.527288657409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45957.527288657409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45957.527288657409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45957.527288657409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45957.527288657409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45957.527288657409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45957.527288657409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45957.527288657409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45957.527288657409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45957.527288657409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45957.527288657409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45957.527288657409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45957.527288657409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45957.527288657409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45957.527288657409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45957.527288657409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45957.527288657409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45957.527288657409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45957.527288657409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45957.527288657409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45957.527288657409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45957.527288657409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45957.527288657409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45957.527288657409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45957.527288657409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45957.527288657409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45957.527288657409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45957.527288657409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45957.527288657409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45957.527288657409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45957.527288657409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45957.527288657409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45957.527288657409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45957.527288657409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45957.527288657409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45957.527288657409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45957.527288657409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45957.527288657409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45957.527288657409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45957.527288657409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45957.527288657409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45957.527288657409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45957.527288657409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45957.527288657409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45957.527288657409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45957.527288657409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45957.527288657409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45957.527288657409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45957.527288657409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45957.527288657409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45957.527288657409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45957.527288657409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45957.527288657409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45957.527288657409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45957.527288657409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45957.527288657409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45957.527288657409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45957.527288657409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45957.527288657409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45957.527288657409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45957.527288657409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45957.527288657409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45957.527288657409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45957.527288657409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45957.527288657409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45957.527288657409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45957.527288657409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45957.527288657409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45957.527288657409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45957.527288657409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45957.527288657409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45957.527288657409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45957.527288657409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45957.527288657409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45957.527288657409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45957.527288657409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45957.527288657409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45957.527288657409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45957.527288657409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45957.527288657409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45957.527288657409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45957.527288657409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45957.527288657409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45957.527288657409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45957.527288657409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45957.527288657409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45957.527288657409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45957.527288657409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45957.527288657409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45957.527288657409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45957.527288657409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45957.527288657409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45957.527288657409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45957.527288657409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45957.527288657409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45957.527288657409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45957.527288657409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45957.527288657409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45957.527288657409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45957.527288657409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45957.527288657409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45957.527288657409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45957.527288657409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45957.527288657409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45957.527288657409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45957.527288657409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45957.527288657409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45957.527288657409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45957.527288657409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45957.527288657409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45957.527288657409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45957.527288657409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45957.527288657409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45957.527288657409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45957.527288657409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45957.527288657409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45957.527288657409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45957.527288657409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45957.527288657409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45957.527288657409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45957.527288657409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45957.527288657409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45957.527288657409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45957.527288657409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45957.527288657409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45957.527288657409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45957.527288657409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45957.527288657409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45957.527288657409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45957.527288657409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45957.527288657409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45957.527288657409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45957.527288657409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45957.527288657409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45957.527288657409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45957.527288657409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45957.527288657409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45957.527288657409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45957.527288657409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45957.527288657409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45957.527288657409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45957.527288657409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45957.527288657409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45957.527288657409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45957.527288657409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45957.527288657409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45957.527288657409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45957.527288657409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45957.527288657409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45957.527288657409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45957.527288657409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45957.527288657409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45957.527288657409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45957.527288657409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45957.527288657409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45957.527288657409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45957.527288657409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45957.527288657409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45957.527288657409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45957.527288657409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45957.527288657409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45957.527288657409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45957.527288657409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45957.527288657409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45957.527288657409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45957.527288657409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45957.527288657409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45957.527288657409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45957.527288657409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45957.527288657409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45957.527288657409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45957.527288657409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45957.527288657409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45957.527288657409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45957.527288657409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45957.527288657409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45957.527288657409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45957.527288657409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45957.527288657409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45957.527288657409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45957.527288657409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45957.527288657409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45957.527288657409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45957.527288657409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45957.527288657409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45957.527288657409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45957.527288657409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45957.527288657409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45957.527288657409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45957.527288657409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45957.527288657409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45957.527288657409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45957.527288657409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45957.527288657409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45957.527288657409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45957.527288657409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45957.527288657409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45957.527288657409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45957.527288657409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45957.527288657409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45957.527288657409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45957.527288657409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45957.527288657409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45957.527288657409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45957.527288657409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45957.527288657409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45957.527288657409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45957.527288657409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45957.527288657409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45957.527288657409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45957.527288657409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45957.527288657409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45957.527288657409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45957.527288657409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45957.527288657409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45957.527288657409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45957.527288657409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45957.527288657409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45957.527288657409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45957.527288657409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45957.527288657409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45957.527288657409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45957.527288657409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45957.527288657409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45957.527288657409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45957.527288657409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45957.527288657409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45957.527288657409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45957.527288657409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45957.527288657409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45957.527288657409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45957.527288657409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45957.527288657409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45957.527288657409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45957.527288657409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45957.527288657409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45957.527288657409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45957.527288657409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45957.527288657409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45957.527288657409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45957.527288657409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45957.527288657409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45957.527288657409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45957.527288657409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45957.527288657409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45957.527288657409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45957.527288657409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45957.527288657409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45957.527288657409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45957.527288657409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45957.527288657409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45957.527288657409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45957.527288657409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45957.527288657409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45957.527288657409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45957.527288657409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45957.527288657409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45957.527288657409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45957.527288657409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45957.527288657409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45957.527288657409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45957.527288657409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45957.527288657409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45957.527288657409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45957.527288657409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45957.527288657409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45957.527288657409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45957.527288657409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45957.527288657409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45957.527288657409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45957.527288657409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45957.527288657409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45957.527288657409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45957.527288657409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45957.527288657409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45957.527288657409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45957.527288657409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45957.527288657409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45957.527288657409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45957.527288657409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45957.527288657409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45957.527288657409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45957.527288657409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45957.527288657409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45957.527288657409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45957.527288657409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45957.527288657409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45957.527288657409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45957.527288657409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45957.527288657409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45957.527288657409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45957.527288657409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45957.527288657409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45957.527288657409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45957.527288657409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45957.527288657409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45957.527288657409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45957.527288657409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45957.527288657409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45957.527288657409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45957.527288657409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45957.527288657409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45957.527288657409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45957.527288657409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45957.527288657409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45957.527288657409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45957.527288657409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45957.527288657409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45957.527288657409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45957.527288657409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45957.527288657409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45957.527288657409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45957.527288657409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45957.527288657409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45957.527288657409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45957.527288657409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45957.527288657409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45957.527288657409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45957.527288657409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45957.527288657409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45957.527288657409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45957.527288657409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45957.527288657409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45957.527288657409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45957.527288657409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45957.527288657409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45957.527288657409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45957.527288657409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45957.527288657409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45957.527288657409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45957.527288657409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45957.527288657409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45957.527288657409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45957.527288657409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45957.527288657409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45957.527288657409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45957.527288657409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45957.527288657409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45957.527288657409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45957.527288657409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45957.527288657409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45957.527288657409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45957.527288657409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45957.527288657409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45957.527288657409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45957.527288657409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45957.527288657409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45957.527288657409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45957.527288657409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45957.527288657409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45957.527288657409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45957.527288657409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45957.527288657409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45957.527288657409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45957.527288657409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45957.527288657409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45957.527288657409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45957.527288657409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45957.527288657409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45957.527288657409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45957.527288657409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45957.527288657409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45957.527288657409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45957.527288657409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45957.527288657409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45957.527288657409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45957.527288657409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45957.527288657409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45957.527288657409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45957.527288657409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45957.527288657409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45957.527288657409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45957.527288657409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45957.527288657409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45957.527288657409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45957.527288657409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45957.527288657409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45957.527288657409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45957.527288657409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45957.527288657409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45957.527288657409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45957.527288657409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45957.527288657409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45957.527288657409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45957.527288657409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45957.527288657409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45957.527288657409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45957.527288657409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45957.527288657409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45957.527288657409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45957.527288657409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45957.527288657409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45957.527288657409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45957.527288657409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45957.527288657409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45957.527288657409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45957.527288657409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45957.527288657409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45957.527288657409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45957.527288657409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45957.527288657409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45957.527288657409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45957.527288657409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45957.527288657409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45957.527288657409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45957.527288657409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45957.527288657409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45957.527288657409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45957.527288657409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45957.527288657409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45957.527288657409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45957.527288657409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45957.527288657409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45957.527288657409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45957.527288657409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45957.527288657409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45957.527288657409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45957.527288657409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45957.527288657409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45957.527288657409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45957.527288657409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45957.527288657409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45957.527288657409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45957.527288657409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45957.527288657409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45957.527288657409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45957.527288657409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45957.527288657409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45957.527288657409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45957.527288657409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45957.527288657409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45957.527288657409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45957.527288657409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45957.527288657409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45957.527288657409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45957.527288657409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45957.527288657409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45957.527288657409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45957.527288657409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45957.527288657409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45957.527288657409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45957.527288657409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45957.527288657409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45957.527288657409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45957.527288657409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45957.527288657409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45957.527288657409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45957.527288657409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45957.527288657409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45957.527288657409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45957.527288657409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45957.527288657409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45957.527288657409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45957.527288657409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45957.527288657409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45957.527288657409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45957.527288657409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45957.527288657409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45957.527288657409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45957.527288657409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45957.527288657409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45957.527288657409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45957.527288657409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45957.527288657409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45957.527288657409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45957.527288657409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45957.527288657409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45957.527288657409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45957.527288657409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45957.527288657409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45957.527288657409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45957.527288657409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45957.527288657409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45957.527288657409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45957.527288657409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45957.527288657409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45957.527288657409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45957.527288657409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45957.527288657409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45957.527288657409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45957.527288657409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45957.527288657409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45957.527288657409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45957.527288657409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45957.527288657409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45957.527288657409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45957.527288657409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45957.527288657409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45957.527288657409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45957.527288657409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45957.527288657409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45957.527288657409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45957.527288657409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45957.527288657409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45957.527288657409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45957.527288657409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45957.527288657409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45957.527288657409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45957.527288657409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45957.527288657409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45957.527288657409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45957.527288657409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45957.527288657409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45957.527288657409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45957.527288657409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45957.527288657409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45957.527288657409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45957.527288657409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45957.527288657409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45957.527288657409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45957.527288657409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45957.527288657409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45957.527288657409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45957.527288657409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45957.527288657409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45957.527288657409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45957.527288657409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45957.527288657409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45957.527288657409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45957.527288657409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45957.527288657409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45957.527288657409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45957.527288657409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45957.527288657409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45957.527288657409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45957.527288657409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45957.527288657409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45957.527288657409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45957.527288657409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45957.527288657409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45957.527288657409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45957.527288657409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45957.527288657409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45957.527288657409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45957.527288657409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45957.527288657409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45957.527288657409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45957.527288657409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45957.527288657409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45957.527288657409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45957.527288657409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45957.527288657409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45957.527288657409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45957.527288657409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45957.527288657409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45957.527288657409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45957.527288657409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45957.527288657409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45957.527288657409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45957.527288657409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45957.527288657409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45957.527288657409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45957.527288657409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45957.527288657409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1"/>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254.04657106481318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3.8925664351845626</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45957.527288657409</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9.4429861113894731E-2</v>
      </c>
      <c r="H5" s="123">
        <v>45957.427025462966</v>
      </c>
      <c r="I5" s="119" t="str">
        <f>IFERROR(VLOOKUP(D5,DB!A:F,6,0),"")</f>
        <v>Generator-SG</v>
      </c>
      <c r="J5" s="119" t="str">
        <f>IFERROR(VLOOKUP(D5,DB!A:G,7,0),"")</f>
        <v>Vandalized</v>
      </c>
      <c r="K5" s="125" t="s">
        <v>39091</v>
      </c>
      <c r="L5" s="121" t="str">
        <f>IFERROR(VLOOKUP(D5,DB!A:I,9,0),"")</f>
        <v>Latis</v>
      </c>
    </row>
    <row r="6" spans="1:16" ht="15" customHeight="1">
      <c r="A6" s="119"/>
      <c r="B6" s="119" t="str">
        <f>IFERROR(VLOOKUP(D6,DB!A:K,11,0),"")</f>
        <v/>
      </c>
      <c r="C6" s="120"/>
      <c r="D6" s="94"/>
      <c r="E6" s="98"/>
      <c r="F6" s="123"/>
      <c r="G6" s="124">
        <f ca="1">IFERROR(NOW()-F6,"")</f>
        <v>45957.527288657409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45957.527288657409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45957.527288657409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45957.527288657409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45957.527288657409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45957.527288657409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45957.527288657409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45957.527288657409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45957.527288657409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45957.527288657409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45957.527288657409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45957.527288657409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45957.527288657409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45957.527288657409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45957.527288657409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45957.527288657409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45957.527288657409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45957.527288657409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45957.527288657409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45957.527288657409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45957.527288657409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45957.527288657409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45957.527288657409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45957.527288657409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45957.527288657409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45957.527288657409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45957.527288657409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45957.527288657409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45957.527288657409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45957.527288657409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45957.527288657409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45957.527288657409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45957.527288657409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45957.527288657409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45957.527288657409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45957.527288657409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45957.527288657409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45957.527288657409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45957.527288657409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45957.527288657409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45957.527288657409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45957.527288657409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45957.527288657409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45957.527288657409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45957.527288657409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45957.527288657409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45957.527288657409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45957.527288657409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45957.527288657409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45957.527288657409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45957.527288657409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45957.527288657409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45957.527288657409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45957.527288657409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45957.527288657409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45957.527288657409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45957.527288657409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45957.527288657409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45957.527288657409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45957.527288657409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45957.527288657409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45957.527288657409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45957.527288657409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45957.527288657409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45957.527288657409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45957.527288657409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45957.527288657409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45957.527288657409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45957.527288657409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45957.527288657409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45957.527288657409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45957.527288657409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45957.527288657409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45957.527288657409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45957.527288657409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45957.527288657409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45957.527288657409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45957.527288657409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45957.527288657409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45957.527288657409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45957.527288657409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45957.527288657409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45957.527288657409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45957.527288657409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45957.527288657409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45957.527288657409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45957.527288657409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45957.527288657409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45957.527288657409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45957.527288657409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45957.527288657409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45957.527288657409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45957.527288657409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45957.527288657409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45957.527288657409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45957.527288657409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45957.527288657409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45957.527288657409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45957.527288657409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45957.527288657409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45957.527288657409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45957.527288657409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45957.527288657409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45957.527288657409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45957.527288657409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45957.527288657409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45957.527288657409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45957.527288657409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45957.527288657409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45957.527288657409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45957.527288657409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45957.527288657409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45957.527288657409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45957.527288657409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45957.527288657409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45957.527288657409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45957.527288657409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45957.527288657409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45957.527288657409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45957.527288657409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45957.527288657409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45957.527288657409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45957.527288657409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45957.527288657409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45957.527288657409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45957.527288657409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45957.527288657409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45957.527288657409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45957.527288657409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45957.527288657409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45957.527288657409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45957.527288657409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45957.527288657409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45957.527288657409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45957.527288657409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45957.527288657409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45957.527288657409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45957.527288657409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45957.527288657409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45957.527288657409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45957.527288657409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45957.527288657409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45957.527288657409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45957.527288657409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45957.527288657409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45957.527288657409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45957.527288657409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45957.527288657409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45957.527288657409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45957.527288657409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45957.527288657409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45957.527288657409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45957.527288657409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45957.527288657409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45957.527288657409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45957.527288657409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45957.527288657409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45957.527288657409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45957.527288657409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45957.527288657409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45957.527288657409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45957.527288657409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45957.527288657409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45957.527288657409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45957.527288657409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45957.527288657409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45957.527288657409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45957.527288657409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45957.527288657409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45957.527288657409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45957.527288657409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45957.527288657409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45957.527288657409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45957.527288657409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45957.527288657409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45957.527288657409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45957.527288657409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45957.527288657409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45957.527288657409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45957.527288657409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45957.527288657409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45957.527288657409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45957.527288657409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45957.527288657409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45957.527288657409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45957.527288657409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45957.527288657409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45957.527288657409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45957.527288657409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45957.527288657409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45957.527288657409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45957.527288657409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45957.527288657409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45957.527288657409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45957.527288657409</v>
      </c>
      <c r="H200" s="123"/>
      <c r="I200" s="119" t="str">
        <f>IFERROR(VLOOKUP(D200,DB!A:F,6,0),"")</f>
        <v/>
      </c>
      <c r="J200" s="119" t="str">
        <f>IFERROR(VLOOKUP(D200,DB!A:G,7,0),"")</f>
        <v/>
      </c>
      <c r="K200" s="125"/>
      <c r="L200" s="121" t="str">
        <f>IFERROR(VLOOKUP(D200,DB!A:I,9,0),"")</f>
        <v/>
      </c>
    </row>
    <row r="201" spans="1:12" ht="15" customHeight="1">
      <c r="A201" s="126"/>
      <c r="B201" s="126" t="str">
        <f>IFERROR(VLOOKUP(D201,DB!A:K,11,0),"")</f>
        <v/>
      </c>
      <c r="C201" s="127"/>
      <c r="D201" s="128"/>
      <c r="E201" s="129"/>
      <c r="F201" s="130"/>
      <c r="G201" s="131">
        <f ca="1">IFERROR(NOW()-F201,"")</f>
        <v>45957.527288657409</v>
      </c>
      <c r="H201" s="130"/>
      <c r="I201" s="126" t="str">
        <f>IFERROR(VLOOKUP(D201,DB!A:F,6,0),"")</f>
        <v/>
      </c>
      <c r="J201" s="126" t="str">
        <f>IFERROR(VLOOKUP(D201,DB!A:G,7,0),"")</f>
        <v/>
      </c>
      <c r="K201" s="132"/>
      <c r="L201" s="128" t="str">
        <f>IFERROR(VLOOKUP(D201,DB!A:I,9,0),"")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65.695228472221061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31.338411342592735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8.8661775462969672</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45957.527288657409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45957.527288657409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45957.527288657409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45957.527288657409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45957.527288657409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45957.527288657409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45957.527288657409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45957.527288657409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45957.527288657409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45957.527288657409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45957.527288657409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45957.527288657409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45957.527288657409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45957.527288657409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45957.527288657409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45957.527288657409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45957.527288657409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45957.527288657409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45957.527288657409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45957.527288657409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45957.527288657409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45957.527288657409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45957.527288657409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45957.527288657409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45957.527288657409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45957.527288657409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45957.527288657409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45957.527288657409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45957.527288657409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45957.527288657409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45957.527288657409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45957.527288657409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45957.527288657409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45957.527288657409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45957.527288657409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45957.527288657409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45957.527288657409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45957.527288657409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45957.527288657409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45957.527288657409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45957.527288657409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45957.527288657409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45957.527288657409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45957.527288657409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45957.527288657409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45957.527288657409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45957.527288657409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45957.527288657409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45957.527288657409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45957.527288657409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45957.527288657409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45957.527288657409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45957.527288657409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45957.527288657409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45957.527288657409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45957.527288657409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45957.527288657409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45957.527288657409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45957.527288657409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45957.527288657409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45957.527288657409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45957.527288657409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45957.527288657409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45957.527288657409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45957.527288657409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45957.527288657409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45957.527288657409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45957.527288657409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45957.527288657409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45957.527288657409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45957.527288657409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45957.527288657409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45957.527288657409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45957.527288657409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45957.527288657409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45957.527288657409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45957.527288657409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45957.527288657409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45957.527288657409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45957.527288657409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45957.527288657409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45957.527288657409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45957.527288657409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45957.527288657409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45957.527288657409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45957.527288657409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45957.527288657409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45957.527288657409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45957.527288657409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45957.527288657409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45957.527288657409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45957.527288657409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45957.527288657409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45957.527288657409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45957.527288657409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45957.527288657409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45957.527288657409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45957.527288657409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45957.527288657409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45957.527288657409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45957.527288657409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45957.527288657409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45957.527288657409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45957.527288657409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45957.527288657409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45957.527288657409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45957.527288657409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45957.527288657409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45957.527288657409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45957.527288657409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45957.527288657409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45957.527288657409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45957.527288657409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45957.527288657409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45957.527288657409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45957.527288657409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45957.527288657409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45957.527288657409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45957.527288657409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45957.527288657409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45957.527288657409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45957.527288657409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45957.527288657409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45957.527288657409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45957.527288657409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45957.527288657409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45957.527288657409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45957.527288657409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45957.527288657409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45957.527288657409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45957.527288657409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45957.527288657409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45957.527288657409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45957.527288657409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45957.527288657409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45957.527288657409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45957.527288657409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45957.527288657409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45957.527288657409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45957.527288657409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45957.527288657409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45957.527288657409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45957.527288657409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45957.527288657409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45957.527288657409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45957.527288657409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45957.527288657409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45957.527288657409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45957.527288657409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45957.527288657409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45957.527288657409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45957.527288657409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45957.527288657409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45957.527288657409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45957.527288657409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45957.527288657409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45957.527288657409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45957.527288657409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45957.527288657409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45957.527288657409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45957.527288657409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45957.527288657409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45957.527288657409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45957.527288657409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45957.527288657409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45957.527288657409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45957.527288657409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45957.527288657409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45957.527288657409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45957.527288657409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45957.527288657409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45957.527288657409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45957.527288657409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45957.527288657409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45957.527288657409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45957.527288657409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45957.527288657409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45957.527288657409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45957.527288657409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45957.527288657409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45957.527288657409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45957.527288657409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45957.527288657409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45957.527288657409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45957.527288657409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45957.527288657409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45957.527288657409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45957.527288657409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45957.527288657409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45957.527288657409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45957.527288657409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45957.527288657409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45957.527288657409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45957.527288657409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45957.527288657409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45957.527288657409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45957.527288657409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45957.527288657409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45957.527288657409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45957.527288657409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45957.527288657409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45957.527288657409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45957.527288657409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45957.527288657409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45957.527288657409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45957.527288657409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45957.527288657409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45957.527288657409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45957.527288657409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45957.527288657409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45957.527288657409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45957.527288657409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45957.527288657409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45957.527288657409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45957.527288657409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45957.527288657409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45957.527288657409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45957.527288657409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45957.527288657409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45957.527288657409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45957.527288657409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45957.527288657409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45957.527288657409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45957.527288657409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45957.527288657409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45957.527288657409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45957.527288657409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45957.527288657409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45957.527288657409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45957.527288657409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45957.527288657409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45957.527288657409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45957.527288657409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45957.527288657409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45957.527288657409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45957.527288657409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45957.527288657409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45957.527288657409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45957.527288657409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45957.527288657409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45957.527288657409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45957.527288657409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45957.527288657409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45957.527288657409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45957.527288657409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45957.527288657409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45957.527288657409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45957.527288657409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45957.527288657409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45957.527288657409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45957.527288657409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45957.527288657409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45957.527288657409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45957.527288657409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45957.527288657409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45957.527288657409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45957.527288657409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45957.527288657409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45957.527288657409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45957.527288657409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45957.527288657409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45957.527288657409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45957.527288657409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45957.527288657409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45957.527288657409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45957.527288657409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45957.527288657409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45957.527288657409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45957.527288657409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45957.527288657409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45957.527288657409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45957.527288657409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45957.527288657409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45957.527288657409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45957.527288657409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45957.527288657409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45957.527288657409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45957.527288657409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45957.527288657409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45957.527288657409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45957.527288657409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45957.527288657409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45957.527288657409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45957.527288657409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45957.527288657409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45957.527288657409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45957.527288657409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45957.527288657409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45957.527288657409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45957.527288657409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45957.527288657409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45957.527288657409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45957.527288657409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45957.527288657409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45957.527288657409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45957.527288657409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45957.527288657409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45957.527288657409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45957.527288657409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45957.527288657409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45957.527288657409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45957.527288657409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45957.527288657409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45957.527288657409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45957.527288657409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45957.527288657409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45957.527288657409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45957.527288657409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45957.527288657409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45957.527288657409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45957.527288657409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45957.527288657409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45957.527288657409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45957.527288657409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45957.527288657409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45957.527288657409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45957.527288657409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45957.527288657409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45957.527288657409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45957.527288657409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45957.527288657409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45957.527288657409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45957.527288657409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45957.527288657409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45957.527288657409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45957.527288657409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45957.527288657409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45957.527288657409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45957.527288657409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45957.527288657409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45957.527288657409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45957.527288657409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45957.527288657409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45957.527288657409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45957.527288657409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45957.527288657409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45957.527288657409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45957.527288657409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45957.527288657409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45957.527288657409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45957.527288657409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45957.527288657409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45957.527288657409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45957.527288657409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45957.527288657409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45957.527288657409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45957.527288657409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45957.527288657409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45957.527288657409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45957.527288657409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45957.527288657409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45957.527288657409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45957.527288657409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45957.527288657409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45957.527288657409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45957.527288657409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45957.527288657409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45957.527288657409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45957.527288657409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45957.527288657409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45957.527288657409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45957.527288657409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45957.527288657409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45957.527288657409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45957.527288657409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45957.527288657409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45957.527288657409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45957.527288657409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45957.527288657409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45957.527288657409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45957.527288657409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45957.527288657409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45957.527288657409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45957.527288657409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45957.527288657409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45957.527288657409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45957.527288657409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45957.527288657409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45957.527288657409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45957.527288657409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45957.527288657409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45957.527288657409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45957.527288657409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45957.527288657409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45957.527288657409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45957.527288657409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45957.527288657409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45957.527288657409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45957.527288657409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45957.527288657409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45957.527288657409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45957.527288657409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45957.527288657409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45957.527288657409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45957.527288657409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45957.527288657409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45957.527288657409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45957.527288657409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45957.527288657409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45957.527288657409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45957.527288657409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45957.527288657409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45957.527288657409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45957.527288657409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45957.527288657409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45957.527288657409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45957.527288657409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45957.527288657409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45957.527288657409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45957.527288657409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45957.527288657409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45957.527288657409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45957.527288657409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45957.527288657409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45957.527288657409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45957.527288657409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45957.527288657409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45957.527288657409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45957.527288657409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45957.527288657409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45957.527288657409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45957.527288657409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45957.527288657409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45957.527288657409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45957.527288657409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45957.527288657409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45957.527288657409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45957.527288657409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45957.527288657409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45957.527288657409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45957.527288657409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45957.527288657409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45957.527288657409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45957.527288657409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45957.527288657409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45957.527288657409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45957.527288657409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45957.527288657409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45957.527288657409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45957.527288657409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45957.527288657409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45957.527288657409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45957.527288657409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45957.527288657409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45957.527288657409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5" sqref="K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35862</v>
      </c>
      <c r="E2" s="106" t="s">
        <v>38998</v>
      </c>
      <c r="F2" s="107">
        <v>45957.390486111108</v>
      </c>
      <c r="G2" s="77">
        <f ca="1">IFERROR(NOW()-F2,"-")</f>
        <v>0.13680254630162381</v>
      </c>
      <c r="H2" s="107">
        <v>45957.390486111108</v>
      </c>
      <c r="I2" s="103" t="str">
        <f>IFERROR(VLOOKUP(D2,DB!A:F,6,0),"")</f>
        <v>SCECO</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34785</v>
      </c>
      <c r="E3" s="106" t="s">
        <v>38998</v>
      </c>
      <c r="F3" s="107">
        <v>45957.441770833335</v>
      </c>
      <c r="G3" s="77">
        <f ca="1">IFERROR(NOW()-F3,"-")</f>
        <v>8.5517824074486271E-2</v>
      </c>
      <c r="H3" s="107">
        <v>45957.441770833335</v>
      </c>
      <c r="I3" s="103" t="str">
        <f>IFERROR(VLOOKUP(D3,DB!A:F,6,0),"")</f>
        <v>SCECO</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45957.527288657409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45957.527288657409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45957.527288657409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45957.527288657409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45957.527288657409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45957.527288657409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45957.527288657409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45957.527288657409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45957.527288657409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45957.527288657409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45957.527288657409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45957.527288657409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45957.527288657409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45957.527288657409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45957.527288657409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45957.527288657409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45957.527288657409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45957.527288657409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45957.527288657409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45957.527288657409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45957.527288657409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45957.527288657409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45957.527288657409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45957.527288657409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45957.527288657409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45957.527288657409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45957.527288657409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45957.527288657409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45957.527288657409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45957.527288657409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45957.527288657409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45957.527288657409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45957.527288657409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45957.527288657409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45957.527288657409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45957.527288657409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45957.527288657409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45957.527288657409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45957.527288657409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45957.527288657409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45957.527288657409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45957.527288657409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45957.527288657409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45957.527288657409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45957.527288657409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45957.527288657409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45957.527288657409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45957.527288657409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45957.527288657409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45957.527288657409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45957.527288657409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45957.527288657409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45957.527288657409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45957.527288657409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45957.527288657409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45957.527288657409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45957.527288657409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45957.527288657409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45957.527288657409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45957.527288657409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45957.527288657409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45957.527288657409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45957.527288657409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45957.527288657409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45957.527288657409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45957.527288657409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45957.527288657409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45957.527288657409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45957.527288657409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45957.527288657409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45957.527288657409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45957.527288657409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45957.527288657409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45957.527288657409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45957.527288657409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45957.527288657409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45957.527288657409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45957.527288657409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45957.527288657409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45957.527288657409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45957.527288657409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45957.527288657409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45957.527288657409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45957.527288657409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45957.527288657409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45957.527288657409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45957.527288657409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45957.527288657409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45957.527288657409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45957.527288657409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45957.527288657409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45957.527288657409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45957.527288657409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45957.527288657409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45957.527288657409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45957.527288657409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45957.527288657409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45957.527288657409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45957.527288657409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45957.527288657409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45957.527288657409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45957.527288657409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45957.527288657409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45957.527288657409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45957.527288657409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45957.527288657409</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2025-10-27T09:40:15Z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